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calcPr calcId="114210"/>
</workbook>
</file>

<file path=xl/calcChain.xml><?xml version="1.0" encoding="utf-8"?>
<calcChain xmlns="http://schemas.openxmlformats.org/spreadsheetml/2006/main">
  <c r="BI12" i="1"/>
  <c r="BI27"/>
  <c r="BI35"/>
  <c r="BI11"/>
  <c r="BI39"/>
  <c r="BI46"/>
  <c r="BI62"/>
  <c r="BH12"/>
  <c r="BH27"/>
  <c r="BH35"/>
  <c r="BH11"/>
  <c r="BH47"/>
  <c r="BH46"/>
  <c r="BH51"/>
  <c r="BH58"/>
  <c r="BH57"/>
  <c r="BH56"/>
  <c r="BH62"/>
  <c r="BG12"/>
  <c r="BG27"/>
  <c r="BG35"/>
  <c r="BG11"/>
  <c r="BG47"/>
  <c r="BG46"/>
  <c r="BG51"/>
  <c r="BG58"/>
  <c r="BG57"/>
  <c r="BG56"/>
  <c r="BG62"/>
  <c r="BF12"/>
  <c r="BF27"/>
  <c r="BF35"/>
  <c r="BF11"/>
  <c r="BF51"/>
  <c r="BF62"/>
  <c r="BE12"/>
  <c r="BE27"/>
  <c r="BE35"/>
  <c r="BE11"/>
  <c r="BE39"/>
  <c r="BE47"/>
  <c r="BE46"/>
  <c r="BE51"/>
  <c r="BE58"/>
  <c r="BE57"/>
  <c r="BE56"/>
  <c r="BE62"/>
  <c r="BI61"/>
  <c r="BH61"/>
  <c r="BG61"/>
  <c r="BF61"/>
  <c r="BE61"/>
  <c r="BI10"/>
  <c r="BH10"/>
  <c r="BG10"/>
  <c r="BF10"/>
  <c r="BE10"/>
  <c r="BD46"/>
  <c r="BD27"/>
  <c r="BD12"/>
  <c r="BD11"/>
  <c r="BD39"/>
  <c r="BD62"/>
  <c r="BD61"/>
  <c r="BC12"/>
  <c r="BC11"/>
  <c r="BC62"/>
  <c r="BC61"/>
  <c r="BC57"/>
  <c r="AZ57"/>
  <c r="BB35"/>
  <c r="BA35"/>
  <c r="BC35"/>
  <c r="BD35"/>
  <c r="BD10"/>
  <c r="BC56"/>
  <c r="BC10"/>
  <c r="BB12"/>
  <c r="BB11"/>
  <c r="BB10"/>
  <c r="BA12"/>
  <c r="BA11"/>
  <c r="BA10"/>
  <c r="AZ56"/>
  <c r="AZ39"/>
  <c r="AZ27"/>
  <c r="AZ12"/>
  <c r="AZ11"/>
  <c r="AZ10"/>
  <c r="BC27"/>
  <c r="BB27"/>
  <c r="BA27"/>
  <c r="AZ35"/>
  <c r="BC46"/>
  <c r="BB46"/>
  <c r="AZ46"/>
  <c r="BC47"/>
  <c r="BB47"/>
  <c r="AZ47"/>
  <c r="BC51"/>
  <c r="BB51"/>
  <c r="BA51"/>
  <c r="AZ51"/>
  <c r="BC58"/>
  <c r="BB58"/>
  <c r="BB57"/>
  <c r="BB56"/>
  <c r="AZ58"/>
  <c r="BB62"/>
  <c r="BB61"/>
  <c r="BA62"/>
  <c r="BA61"/>
  <c r="AZ62"/>
  <c r="AZ61"/>
  <c r="AY47"/>
  <c r="AY46"/>
  <c r="AY27"/>
  <c r="AY12"/>
  <c r="AY11"/>
  <c r="AY39"/>
  <c r="AY61"/>
  <c r="AX27"/>
  <c r="AX12"/>
  <c r="AX11"/>
  <c r="AX39"/>
  <c r="AX61"/>
  <c r="AW12"/>
  <c r="AW11"/>
  <c r="AW39"/>
  <c r="AW61"/>
  <c r="AV39"/>
  <c r="AV61"/>
  <c r="AY62"/>
  <c r="AX62"/>
  <c r="AW62"/>
  <c r="AV62"/>
  <c r="AY10"/>
  <c r="AX10"/>
  <c r="AW10"/>
  <c r="AV10"/>
  <c r="AU27"/>
  <c r="AU12"/>
  <c r="AU11"/>
  <c r="AU39"/>
  <c r="AU10"/>
  <c r="AV12"/>
  <c r="AW27"/>
  <c r="AV27"/>
  <c r="AY35"/>
  <c r="AX35"/>
  <c r="AW35"/>
  <c r="AV35"/>
  <c r="AU35"/>
  <c r="AW46"/>
  <c r="AU46"/>
  <c r="AW47"/>
  <c r="AU47"/>
  <c r="AY49"/>
  <c r="AU49"/>
  <c r="AV51"/>
  <c r="AU51"/>
  <c r="AU52"/>
  <c r="AX56"/>
  <c r="AU56"/>
  <c r="AX57"/>
  <c r="AU57"/>
  <c r="AX58"/>
  <c r="AU58"/>
  <c r="AU62"/>
  <c r="AU61"/>
  <c r="AP47"/>
  <c r="AP46"/>
  <c r="AT35"/>
  <c r="AT27"/>
  <c r="AT12"/>
  <c r="AT11"/>
  <c r="AT39"/>
  <c r="AT61"/>
  <c r="AR12"/>
  <c r="AR11"/>
  <c r="AR61"/>
  <c r="AS12"/>
  <c r="AS11"/>
  <c r="AS61"/>
  <c r="AS62"/>
  <c r="AS56"/>
  <c r="AS10"/>
  <c r="AS57"/>
  <c r="AS58"/>
  <c r="AT58"/>
  <c r="AT57"/>
  <c r="AT56"/>
  <c r="AT47"/>
  <c r="AT46"/>
  <c r="AT10"/>
  <c r="AR10"/>
  <c r="AT62"/>
  <c r="AR62"/>
  <c r="AQ12"/>
  <c r="AQ11"/>
  <c r="AQ10"/>
  <c r="AP27"/>
  <c r="AP12"/>
  <c r="AP11"/>
  <c r="AP39"/>
  <c r="AP10"/>
  <c r="AS27"/>
  <c r="AR27"/>
  <c r="AQ27"/>
  <c r="AS35"/>
  <c r="AP35"/>
  <c r="AR46"/>
  <c r="AR47"/>
  <c r="AP49"/>
  <c r="AQ51"/>
  <c r="AP51"/>
  <c r="AP52"/>
  <c r="AP56"/>
  <c r="AP57"/>
  <c r="AP58"/>
  <c r="AQ61"/>
  <c r="AP61"/>
  <c r="AQ62"/>
  <c r="AP62"/>
  <c r="AO12"/>
  <c r="AO11"/>
  <c r="AO39"/>
  <c r="AO10"/>
  <c r="AN27"/>
  <c r="AN12"/>
  <c r="AN11"/>
  <c r="AN39"/>
  <c r="AN10"/>
  <c r="AO27"/>
  <c r="AO35"/>
  <c r="AN35"/>
  <c r="AO46"/>
  <c r="AN46"/>
  <c r="AO47"/>
  <c r="AN47"/>
  <c r="AN49"/>
  <c r="AO56"/>
  <c r="AN56"/>
  <c r="AO57"/>
  <c r="AN57"/>
  <c r="AO58"/>
  <c r="AN58"/>
  <c r="AO61"/>
  <c r="AN61"/>
  <c r="AO62"/>
  <c r="AN62"/>
  <c r="AK12"/>
  <c r="AK11"/>
  <c r="AK10"/>
  <c r="AJ12"/>
  <c r="AJ11"/>
  <c r="AJ10"/>
  <c r="AI12"/>
  <c r="AI11"/>
  <c r="AH12"/>
  <c r="AH11"/>
  <c r="AK27"/>
  <c r="AJ27"/>
  <c r="AK46"/>
  <c r="AJ46"/>
  <c r="AK47"/>
  <c r="AJ47"/>
  <c r="AK61"/>
  <c r="AJ61"/>
  <c r="AK62"/>
  <c r="AJ62"/>
  <c r="AI62"/>
  <c r="AH62"/>
  <c r="AI61"/>
  <c r="AH61"/>
  <c r="AI10"/>
  <c r="AH10"/>
  <c r="AI51"/>
  <c r="AH51"/>
  <c r="AG12"/>
  <c r="AG11"/>
  <c r="AG39"/>
  <c r="AG61"/>
  <c r="AG62"/>
  <c r="AG27"/>
  <c r="AG10"/>
  <c r="AG35"/>
  <c r="AG46"/>
  <c r="AG47"/>
  <c r="AG51"/>
  <c r="AG56"/>
  <c r="AG57"/>
  <c r="AG58"/>
  <c r="AF27"/>
  <c r="AF35"/>
  <c r="AF39"/>
  <c r="AF58"/>
  <c r="AF57"/>
  <c r="AF56"/>
  <c r="AF54"/>
  <c r="AF52"/>
  <c r="AF51"/>
  <c r="AF49"/>
  <c r="AF47"/>
  <c r="AF46"/>
  <c r="AF12"/>
  <c r="AF11"/>
  <c r="AF62"/>
  <c r="AF61"/>
  <c r="AF10"/>
</calcChain>
</file>

<file path=xl/sharedStrings.xml><?xml version="1.0" encoding="utf-8"?>
<sst xmlns="http://schemas.openxmlformats.org/spreadsheetml/2006/main" count="1871" uniqueCount="321">
  <si>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</si>
  <si>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</si>
  <si>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</si>
  <si>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</si>
  <si>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</si>
  <si>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</si>
  <si>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Код группы полномочий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</si>
  <si>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</si>
  <si>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</t>
  </si>
  <si>
    <t>Российской Федерации</t>
  </si>
  <si>
    <t>субъекта Российской Федерации</t>
  </si>
  <si>
    <t>отчетный
2019 год</t>
  </si>
  <si>
    <t>текущий
2020 год</t>
  </si>
  <si>
    <t>очередной
2021 год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</si>
  <si>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</si>
  <si>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</si>
  <si>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</si>
  <si>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</si>
  <si>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</si>
  <si>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</si>
  <si>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</si>
  <si>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</si>
  <si>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</si>
  <si>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</si>
  <si>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</si>
  <si>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</si>
  <si>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</si>
  <si>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</si>
  <si>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2022 год</t>
  </si>
  <si>
    <t>2023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</si>
  <si>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</si>
  <si>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</si>
  <si>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</si>
  <si>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</si>
  <si>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</si>
  <si>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</si>
  <si>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</si>
  <si>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</si>
  <si>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</si>
  <si>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</si>
  <si>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</si>
  <si>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</si>
  <si>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</si>
  <si>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</si>
  <si>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</si>
  <si>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</si>
  <si>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</si>
  <si>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</si>
  <si>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</si>
  <si>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</si>
  <si>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</si>
  <si>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</si>
  <si>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</si>
  <si>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</si>
  <si>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</si>
  <si>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</si>
  <si>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</si>
  <si>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</si>
  <si>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</si>
  <si>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</si>
  <si>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</si>
  <si>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</si>
  <si>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</si>
  <si>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</si>
  <si>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</si>
  <si>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</si>
  <si>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</si>
  <si>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</si>
  <si>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</si>
  <si>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</si>
  <si>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</si>
  <si>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</si>
  <si>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</si>
  <si>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</si>
  <si>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</si>
  <si>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</si>
  <si>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</si>
  <si>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</si>
  <si>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</si>
  <si>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</si>
  <si>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</si>
  <si>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</si>
  <si>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</si>
  <si>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</si>
  <si>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</si>
  <si>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</si>
  <si>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</si>
  <si>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</si>
  <si>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</si>
  <si>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</si>
  <si>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</si>
  <si>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</si>
  <si>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</si>
  <si>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</si>
  <si>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</si>
  <si>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</si>
  <si>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</si>
  <si>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</si>
  <si>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</si>
  <si>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</si>
  <si>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</si>
  <si>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</si>
  <si>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</si>
  <si>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</si>
  <si>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</si>
  <si>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</si>
  <si>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</si>
  <si>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</si>
  <si>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31.07.1998 №145-ФЗ «Бюджетный кодекс Российской Федерации»</t>
  </si>
  <si>
    <t>1)  ст.14 ч.1 п.1
2) в целом</t>
  </si>
  <si>
    <t>1) 06.10.2003 - не указан
2) 03.08.1998 - не указан</t>
  </si>
  <si>
    <t>1) Указ Президента Российской Федерации от 28.04.2008 №607 «Об оценке эффективности деятельности органов местного самоуправления городских округов и муниципальных районов»</t>
  </si>
  <si>
    <t>1) в целом</t>
  </si>
  <si>
    <t>1) 28.04.2008 - не указан</t>
  </si>
  <si>
    <t>1) -</t>
  </si>
  <si>
    <t>01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</si>
  <si>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</si>
  <si>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</si>
  <si>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14.11.2002 №161-ФЗ «О государственных и муниципальных унитарных предприятиях»</t>
  </si>
  <si>
    <t>1)  ст.14 ч.1 п.3
2) в целом</t>
  </si>
  <si>
    <t>1) 06.10.2003 - не указан
2) 03.12.2002 - не указан</t>
  </si>
  <si>
    <t>1) Закон Томской области от 13.04.2004 №53-ОЗ «О порядке управления и распоряжения государственным имуществом Томской области»</t>
  </si>
  <si>
    <t>1) 29.04.2004 - не указан</t>
  </si>
  <si>
    <t>5.1.1.4. обеспечение первичных мер пожарной безопасности в границах населенных пунктов сельского поселения</t>
  </si>
  <si>
    <t>6506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</si>
  <si>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21.12.1994 №69-ФЗ «О пожарной безопасности»
3) Федеральный закон от 22.07.2008 №123-ФЗ «Технический регламент о требованиях пожарной безопасности»</t>
  </si>
  <si>
    <t>1)  ст.14 ч.1 п.9
2) в целом
3) в целом</t>
  </si>
  <si>
    <t>1) 06.10.2003 - не указан
2) 05.01.1995 - не указан
3) 01.05.2009 - не указан</t>
  </si>
  <si>
    <t>1) Закон Томской области от 12.10.2005 №184-ОЗ «О пожарной безопасности в Томской области»</t>
  </si>
  <si>
    <t>1) 07.11.2005 - не указан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</si>
  <si>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</si>
  <si>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</si>
  <si>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</si>
  <si>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</si>
  <si>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07.02.1992 №2300-1 «"О защите прав потребителей"»
3) Федеральный закон от 07.07.2003 №126-ФЗ «О связи»</t>
  </si>
  <si>
    <t>1)  ст.14 ч.1 п.10
2) в целом
3)  ст.6 п.2</t>
  </si>
  <si>
    <t>1) 06.10.2003 - не указан
2) 07.02.1992 - не указан
3) 01.01.2004 - не указан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</si>
  <si>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</si>
  <si>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</si>
  <si>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</si>
  <si>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</t>
  </si>
  <si>
    <t>1)  ст.14 ч.1 п.12
2) в целом</t>
  </si>
  <si>
    <t>1) 06.10.2003 - не указан
2) 17.11.1992 - не указан</t>
  </si>
  <si>
    <t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</t>
  </si>
  <si>
    <t>1) 26.11.2012 - 01.01.2015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</si>
  <si>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</si>
  <si>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</si>
  <si>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</si>
  <si>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1) Федеральный закон от 04.12.2007 №329-ФЗ «О физической культуре и спорте 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29.06.2015 №204-ФЗ «О внесении изменений в Федеральный закон "О физической культуре и спорте в Российской Федерации" и отдельные законодательные акты Российской Федерации»</t>
  </si>
  <si>
    <t>1) в целом
2)  ст.14 ч.1 п.14
3) в целом</t>
  </si>
  <si>
    <t>1) 30.03.2008 - не указан
2) 06.10.2003 - не указан
3) 30.06.2015 - не указан</t>
  </si>
  <si>
    <t>1) Закон Томской области от 13.12.2006 №314-ОЗ «О предоставлении субсидий местным бюджетам на обеспечение условий для развития физической культуры и массового спорта»</t>
  </si>
  <si>
    <t>1) 01.01.2007 - не указан</t>
  </si>
  <si>
    <t>02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</si>
  <si>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</si>
  <si>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</si>
  <si>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1) Федеральный закон от 06.10.2003 №131-ФЗ «"Об общих принципах организации местного самоуправления в Российской Федерации"»</t>
  </si>
  <si>
    <t>1)  ст.14 ч.1 п.19</t>
  </si>
  <si>
    <t>1) 06.10.2003 - не указан</t>
  </si>
  <si>
    <t>1) Закон Томской области от 11.01.2007 №7-ОЗ «О региональных нормативах градостроительного проектирования Томской области»
2) Закон Томской области от 15.08.2002 №61-ОЗ «Об основах благоустройства территорий городов и других населенных пунктов Томской области»</t>
  </si>
  <si>
    <t>1) в целом
2)  ст.3 п.3</t>
  </si>
  <si>
    <t>1) 04.02.2007 - не указан
2) 10.09.2002 - не указан</t>
  </si>
  <si>
    <t>05</t>
  </si>
  <si>
    <t>5.1.1.14. содействие в развитии сельскохозяйственного производства в сфере животноводства без учета рыболовства и рыбоводства</t>
  </si>
  <si>
    <t>6516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</si>
  <si>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29.12.2006 №264-ФЗ «О развитии сельского хозяйства»</t>
  </si>
  <si>
    <t>1)  ст.14 п.1 пп.28
2) в целом</t>
  </si>
  <si>
    <t>1) 06.10.2003 - не указан
2) 01.01.2007 - не указан</t>
  </si>
  <si>
    <t>1) Закон Томской области от 11.07.2008 №144-ОЗ «О планировании использования земель сельскохозяйственного назначения в Томской области»
2) Закон Томской области от 13.04.2006 №75-ОЗ «О государственной поддержке сельскохозяйственного производства в Томской области»</t>
  </si>
  <si>
    <t>1) в целом
2) в целом</t>
  </si>
  <si>
    <t>1) 10.08.2008 - не указан
2) 09.05.2006 - не указан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</si>
  <si>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</si>
  <si>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</si>
  <si>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3) Федеральный закон от 29.12.2006 №264-ФЗ «О развитии сельского хозяйства»</t>
  </si>
  <si>
    <t>1)  ст.14 п.1 пп.28
2) в целом
3) в целом</t>
  </si>
  <si>
    <t>1) 06.10.2003 - не указан
2) 01.01.2008 - не указан
3) 01.01.2007 - не указан</t>
  </si>
  <si>
    <t>1) Постановление Администрации Томской области от 20.11.2013 №488а «Об утверждении Порядка определения объема и предоставления субсидий из областного бюджета некоммерческим организациям, не являющимся государственными (муниципальными) учреждениями, в рамках реализации отдельных мероприятий подпрограммы "Развитие малого и среднего предпринимательства в Томской области" государственной программы "Развитие предпринимательства в Томской области"»</t>
  </si>
  <si>
    <t>1) 16.12.2013 - не указан</t>
  </si>
  <si>
    <t>5.1.1.17. организация и осуществление мероприятий по работе с детьми и молодежью в сельском поселении</t>
  </si>
  <si>
    <t>6519</t>
  </si>
  <si>
    <t>1)  ст.14 п.1 пп.30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</si>
  <si>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</si>
  <si>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</si>
  <si>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</si>
  <si>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</si>
  <si>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</si>
  <si>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07.12.2011 №416-ФЗ «О водоснабжении и водоотведении»
3) Федеральный закон от 27.07.2010 №190-ФЗ «О теплоснабжении»</t>
  </si>
  <si>
    <t>1)  ст.14 п.1 пп.4
2) в целом
3) в целом</t>
  </si>
  <si>
    <t>1) 06.10.2003 - не указан
2) 08.12.2011 - не указан
3) 30.07.2010 - не указан</t>
  </si>
  <si>
    <t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2) Постановление от 09.12.2014 №474а «Об утверждении государственной программы "Развитие коммунальной и коммуникационной инфраструктуры в Томской области"»</t>
  </si>
  <si>
    <t>1) 28.04.2015 - не указан
2) 30.12.2014 - не указан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</si>
  <si>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</si>
  <si>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</si>
  <si>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</t>
  </si>
  <si>
    <t>1)  ст.14 ч.1 п.1
2) гл.16 ст.8 ч.12 п.7 пп.1 абз.2</t>
  </si>
  <si>
    <t>1) 06.10.2003 - не указан
2) 08.11.2007 - не указан</t>
  </si>
  <si>
    <t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</t>
  </si>
  <si>
    <t>1)  ст.5 п.3</t>
  </si>
  <si>
    <t>1) 15.04.2013 - не указан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</si>
  <si>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</si>
  <si>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</si>
  <si>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1)  ст.19</t>
  </si>
  <si>
    <t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</t>
  </si>
  <si>
    <t>1) 26.04.2012 - не указан</t>
  </si>
  <si>
    <t>5.1.2.17. участие в организации деятельности по сборунакоплению (в том числе раздельному сборунакоплению) и транспортированию твердых коммунальных отходов</t>
  </si>
  <si>
    <t>6617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</si>
  <si>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24.06.1998 №89-ФЗ «Об отходах производства и потребления»</t>
  </si>
  <si>
    <t>1)  ст.14 ч.1 п.18
2) в целом</t>
  </si>
  <si>
    <t>1) 06.10.2003 - не указан
2) 30.06.1998 - не указан</t>
  </si>
  <si>
    <t>1) Постановление Администрации Томской области от 27.09.2019 №357а «Об утверждении государственной программы "Обращение с отходами, в том числе с твердыми коммунальными отходами, на территории Томской области"»</t>
  </si>
  <si>
    <t>1) 01.01.2020 - не указан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</si>
  <si>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</si>
  <si>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</si>
  <si>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</si>
  <si>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</si>
  <si>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1)  ст.15 п.1 пп.1
2) гл.16 ст.8 ч.12 п.7 пп.1 абз.2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</si>
  <si>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</si>
  <si>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</si>
  <si>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1) Кодекс от 29.12.2004 №188-ФЗ «Жилищный кодекс Российской Федерации»
2) Федеральный закон от 06.10.2003 №131-ФЗ «"Об общих принципах организации местного самоуправления в Российской Федерации"»</t>
  </si>
  <si>
    <t>1) в целом
2)  ст.15 п.1 пп.1</t>
  </si>
  <si>
    <t>1) 01.03.2005 - не указан
2) 06.10.2003 - не указан</t>
  </si>
  <si>
    <t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</t>
  </si>
  <si>
    <t>1) 21.04.2011 - 31.12.2015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</si>
  <si>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</si>
  <si>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</si>
  <si>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</si>
  <si>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</si>
  <si>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гл.3 ст.17 п.1 пп.9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</si>
  <si>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</si>
  <si>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</si>
  <si>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</si>
  <si>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</si>
  <si>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1)  ст.17 п.1 пп.5</t>
  </si>
  <si>
    <t>1) Закон Томской области от 14.02.2005 №29-ОЗ «О муниципальных выборах в Томской области»</t>
  </si>
  <si>
    <t>1)  ст.46 п.1</t>
  </si>
  <si>
    <t>1) 26.02.2005 - не указан</t>
  </si>
  <si>
    <t>5.2.24. формирование и использование резервных фондов администраций муниципальных образований для финансирования непредвиденных расходов</t>
  </si>
  <si>
    <t>6824</t>
  </si>
  <si>
    <t>1)  ст.14 п.1 пп.8</t>
  </si>
  <si>
    <t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</t>
  </si>
  <si>
    <t>1) 30.01.2008 - не указан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</si>
  <si>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</si>
  <si>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</si>
  <si>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-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</si>
  <si>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</si>
  <si>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</si>
  <si>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5.3.3.3.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</si>
  <si>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7103</t>
  </si>
  <si>
    <t>1)  ст.20</t>
  </si>
  <si>
    <t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</t>
  </si>
  <si>
    <t>1)  п.4</t>
  </si>
  <si>
    <t>1) 15.01.2013 - не указан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</si>
  <si>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</si>
  <si>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</si>
  <si>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</si>
  <si>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</si>
  <si>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</t>
  </si>
  <si>
    <t>1)  ст.20
2)  ст.7 п.4</t>
  </si>
  <si>
    <t>1) 06.10.2003 - не указан
2) 20.12.1999 - не указан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</si>
  <si>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</si>
  <si>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</si>
  <si>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</si>
  <si>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</si>
  <si>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</si>
  <si>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</si>
  <si>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</t>
  </si>
  <si>
    <t>1)  ст.20
2)  ст.8 п.2</t>
  </si>
  <si>
    <t>1) 06.10.2003 - не указан
2) 02.04.1998 - не указан</t>
  </si>
  <si>
    <t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</t>
  </si>
  <si>
    <t>1)  ст.1</t>
  </si>
  <si>
    <t>1) 01.01.2008 - 01.01.2020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</si>
  <si>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</si>
  <si>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</si>
  <si>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</si>
  <si>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7428</t>
  </si>
  <si>
    <t>1)  п.2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</si>
  <si>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</si>
  <si>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</si>
  <si>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</si>
  <si>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</si>
  <si>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</si>
  <si>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</si>
  <si>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</si>
  <si>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</si>
  <si>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1)  ст.14 ч.1 п.7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</si>
  <si>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</si>
  <si>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</si>
  <si>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1)  ст.14 ч.1 п.12</t>
  </si>
  <si>
    <t>Итого расходных обязательств муниципальных образований без учета внутренних оборотов</t>
  </si>
  <si>
    <t>10600</t>
  </si>
  <si>
    <t>Итого расходных обязательств муниципальных образований</t>
  </si>
  <si>
    <t>10700</t>
  </si>
  <si>
    <t xml:space="preserve">Решение"Об управлении муниципальной собственностью муниципального   образования Песочнодубровское сельское поселение"  №52     </t>
  </si>
  <si>
    <t>28.07.2006      бессрочное</t>
  </si>
  <si>
    <t xml:space="preserve">Об обеспечении первичных мер пожарной безопасности в границах Песочнодубровского сельского поселения №47  </t>
  </si>
  <si>
    <t>23.06.2006            бессрочное</t>
  </si>
  <si>
    <t>Решение "О создании условий для организации досуга жителей муниципального образования  песочнодубровского сельского поселения" №48</t>
  </si>
  <si>
    <t>23.06.06 бессрочное</t>
  </si>
  <si>
    <t>Решение "Об обеспечении условий для развития на территории сельского поселения массовой физической культуры и спорта"№49</t>
  </si>
  <si>
    <t>23.06.06          бессрочное</t>
  </si>
  <si>
    <t>Постановление "Об утверждении правил благоустройства на территории  Песочнодубровского сельского поселения" №15</t>
  </si>
  <si>
    <t>02.04.12    бессрочное</t>
  </si>
  <si>
    <t>Решение "Об  организации и осуществлении мероприятий по работе с детьми и молодежью в Песочнодубровском сельском поселении"  №80а</t>
  </si>
  <si>
    <t>18.12.06 бессрочное</t>
  </si>
  <si>
    <t>Об организации в границах Песочнодубровского сельского поселения водо-, теплоснабжения, водоотведения, снабжения населения топливом.  №58 Постановление №113 "Устойчивое развитие территории Песочнодубровского  сельского поселения на 2014-2017 годы и на период до 2020 года».</t>
  </si>
  <si>
    <t>25.08.06          бессрочное      27.12.13- 27.12.20</t>
  </si>
  <si>
    <t xml:space="preserve"> Решение"О дорожной деятельности в отношении автомобильных дорог местного значения в границах населенных пунктов Песочнодубровского сельского поселения"  №5,12</t>
  </si>
  <si>
    <t xml:space="preserve">Решение"Опорядке содержания муниципального жилищного фонда  Песочнодубровского сельского поселения и управления им"  №49     </t>
  </si>
  <si>
    <t xml:space="preserve">28.07.06 бессрочное                        </t>
  </si>
  <si>
    <t>Постановление "Об утверждении положения об организации ритуальных услуг"  №80</t>
  </si>
  <si>
    <t>5.1.2.19. организация ритуальных услуг и содержание мест захоронения</t>
  </si>
  <si>
    <t>30.09.13     бессрочное</t>
  </si>
  <si>
    <t>Решение " О ремонте автодорог мастного значения   Песочнодубровкого сельского поселения  ",Соглашение о передаче полномочий № 21/5 от 22.01.2020г.</t>
  </si>
  <si>
    <t xml:space="preserve"> №61от 02.08.19г</t>
  </si>
  <si>
    <t>5.1.3.22.участие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</si>
  <si>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Решение"Об утверждении Положения об размере и порядке оплаты труда лиц ,замещающих муниципальные должности муниципального образования "Песочнодубровское сельское поселение" Решение "Об установлении составных частей денежного содержания лиц,замещающих должности муниципальной службы "Песочнодубровского сельского поселения"          Распоряжение "О внесении изменений в Положение ооб оплате и стимулировании труда работников,осуществляющих техническое обеспечение  деятельности и рабочих администрации "Песочнодубровского сельского поселения"</t>
  </si>
  <si>
    <t>Приказ №14-ВУ "Об организации и осуществлении первичного воиского учета,пребывающих в запасе на территории Песочнодубровского сельского поселения"  №14-ВУ</t>
  </si>
  <si>
    <t>24.10.12              бессрочное</t>
  </si>
  <si>
    <t xml:space="preserve">Решение " О передаче осуществления части полномочий по участию   в предупреждении и ликвидации последствий чрезвычайных ситуаций и в границах поселения"№63 от 02.08.2019 Соглашение №62-П от 26.11.2019 "О передаче осуществления отдельных  полномочий по решению вопросов местного значения отнесенных к ведению сельского поселения" </t>
  </si>
  <si>
    <t>30.10.18             по 31.12.19г</t>
  </si>
  <si>
    <t>РЕЕСТР РАСХОДНЫХ ОБЯЗАТЕЛЬСТВ ПЕСОЧНОДУБРОВСКОГО СЕЛЬСКОГО ПОСЕЛЕНИЯ 
на 1 мая 2020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</si>
</sst>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color rgb="FF000000"/>
      <name val="Times New Roman"/>
    </font>
    <font>
      <b/>
      <sz val="10"/>
      <color indexed="8"/>
      <name val="Times New Roman"/>
    </font>
    <font>
      <b/>
      <sz val="1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2"/>
    </font>
    <font>
      <sz val="11"/>
      <name val="Calibri"/>
      <family val="2"/>
    </font>
    <font>
      <b/>
      <sz val="8"/>
      <color indexed="8"/>
      <name val="Times New Roman"/>
      <family val="1"/>
      <charset val="204"/>
    </font>
    <font>
      <sz val="10"/>
      <color indexed="10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top" wrapText="1"/>
    </xf>
    <xf numFmtId="0" fontId="11" fillId="0" borderId="0"/>
  </cellStyleXfs>
  <cellXfs count="3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0" borderId="2" xfId="0" applyFont="1" applyBorder="1" applyAlignment="1" applyProtection="1">
      <alignment horizontal="left" vertical="top" wrapText="1" readingOrder="1"/>
      <protection locked="0"/>
    </xf>
    <xf numFmtId="14" fontId="4" fillId="0" borderId="5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6" xfId="0" applyFont="1" applyBorder="1" applyAlignment="1">
      <alignment horizontal="left" vertical="top" wrapText="1"/>
    </xf>
    <xf numFmtId="14" fontId="6" fillId="0" borderId="5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2" xfId="0" applyFont="1" applyBorder="1" applyAlignment="1" applyProtection="1">
      <alignment horizontal="left" vertical="top" wrapText="1" readingOrder="1"/>
      <protection locked="0"/>
    </xf>
    <xf numFmtId="0" fontId="7" fillId="0" borderId="2" xfId="0" applyFont="1" applyBorder="1" applyAlignment="1" applyProtection="1">
      <alignment horizontal="center" vertical="top" wrapText="1" readingOrder="1"/>
      <protection locked="0"/>
    </xf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14" fontId="4" fillId="0" borderId="7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7" xfId="0" applyFont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 vertical="top" wrapText="1" readingOrder="1"/>
      <protection locked="0"/>
    </xf>
    <xf numFmtId="14" fontId="4" fillId="0" borderId="3" xfId="0" applyNumberFormat="1" applyFont="1" applyBorder="1" applyAlignment="1" applyProtection="1">
      <alignment horizontal="left" vertical="top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9" fillId="0" borderId="2" xfId="0" applyFont="1" applyBorder="1" applyAlignment="1" applyProtection="1">
      <alignment horizontal="left" vertical="top" wrapText="1" readingOrder="1"/>
      <protection locked="0"/>
    </xf>
    <xf numFmtId="0" fontId="10" fillId="0" borderId="2" xfId="1" applyNumberFormat="1" applyFont="1" applyFill="1" applyBorder="1" applyAlignment="1">
      <alignment horizontal="left" vertical="top" wrapText="1"/>
    </xf>
    <xf numFmtId="14" fontId="4" fillId="0" borderId="2" xfId="0" applyNumberFormat="1" applyFont="1" applyBorder="1" applyAlignment="1" applyProtection="1">
      <alignment horizontal="center" vertical="top" wrapText="1" readingOrder="1"/>
      <protection locked="0"/>
    </xf>
    <xf numFmtId="16" fontId="0" fillId="0" borderId="2" xfId="0" applyNumberForma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horizontal="left" vertical="top" wrapText="1" readingOrder="1"/>
      <protection locked="0"/>
    </xf>
    <xf numFmtId="0" fontId="12" fillId="0" borderId="2" xfId="0" applyFont="1" applyBorder="1" applyAlignment="1" applyProtection="1">
      <alignment horizontal="left" vertical="top" wrapText="1" readingOrder="1"/>
      <protection locked="0"/>
    </xf>
    <xf numFmtId="164" fontId="13" fillId="0" borderId="2" xfId="0" applyNumberFormat="1" applyFont="1" applyFill="1" applyBorder="1" applyAlignment="1">
      <alignment horizontal="right" vertical="top" wrapText="1"/>
    </xf>
    <xf numFmtId="164" fontId="14" fillId="0" borderId="2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3"/>
  <sheetViews>
    <sheetView tabSelected="1" topLeftCell="A55" workbookViewId="0">
      <selection activeCell="C8" sqref="C8"/>
    </sheetView>
  </sheetViews>
  <sheetFormatPr defaultRowHeight="12.75"/>
  <cols>
    <col min="1" max="1" width="58.5" customWidth="1"/>
    <col min="2" max="2" width="6" customWidth="1"/>
    <col min="3" max="3" width="43.1640625" customWidth="1"/>
    <col min="4" max="5" width="8.6640625" customWidth="1"/>
    <col min="6" max="6" width="60.83203125" customWidth="1"/>
    <col min="7" max="8" width="8.6640625" customWidth="1"/>
    <col min="9" max="9" width="8.5" customWidth="1"/>
    <col min="10" max="10" width="61.5" hidden="1" customWidth="1"/>
    <col min="11" max="12" width="8.6640625" hidden="1" customWidth="1"/>
    <col min="13" max="13" width="61.5" hidden="1" customWidth="1"/>
    <col min="14" max="14" width="8.6640625" hidden="1" customWidth="1"/>
    <col min="15" max="15" width="0.1640625" customWidth="1"/>
    <col min="16" max="16" width="8.6640625" hidden="1" customWidth="1"/>
    <col min="17" max="17" width="61.5" hidden="1" customWidth="1"/>
    <col min="18" max="19" width="8.6640625" hidden="1" customWidth="1"/>
    <col min="20" max="20" width="61.5" hidden="1" customWidth="1"/>
    <col min="21" max="22" width="8.6640625" hidden="1" customWidth="1"/>
    <col min="23" max="23" width="61.5" customWidth="1"/>
    <col min="24" max="25" width="8.6640625" customWidth="1"/>
    <col min="26" max="26" width="61.5" customWidth="1"/>
    <col min="27" max="29" width="8.6640625" customWidth="1"/>
    <col min="30" max="30" width="5.1640625" customWidth="1"/>
    <col min="31" max="31" width="8" customWidth="1"/>
    <col min="32" max="32" width="10.1640625" customWidth="1"/>
    <col min="33" max="33" width="10.83203125" customWidth="1"/>
    <col min="34" max="39" width="8.6640625" customWidth="1"/>
    <col min="40" max="40" width="13.1640625" customWidth="1"/>
    <col min="41" max="41" width="11.6640625" customWidth="1"/>
    <col min="42" max="42" width="12.1640625" customWidth="1"/>
    <col min="43" max="43" width="10.6640625" customWidth="1"/>
    <col min="44" max="45" width="8.6640625" customWidth="1"/>
    <col min="46" max="46" width="11.33203125" customWidth="1"/>
    <col min="47" max="47" width="11.6640625" customWidth="1"/>
    <col min="48" max="51" width="8.6640625" customWidth="1"/>
    <col min="52" max="52" width="11.83203125" customWidth="1"/>
    <col min="53" max="61" width="8.6640625" customWidth="1"/>
  </cols>
  <sheetData>
    <row r="1" spans="1:61" ht="20.25">
      <c r="A1" s="33" t="s">
        <v>320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</row>
    <row r="2" spans="1:6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</row>
    <row r="3" spans="1:6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</row>
    <row r="4" spans="1:6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</row>
    <row r="5" spans="1:61" ht="13.15" customHeight="1">
      <c r="A5" s="32" t="s">
        <v>3</v>
      </c>
      <c r="B5" s="32" t="s">
        <v>4</v>
      </c>
      <c r="C5" s="32" t="s">
        <v>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 t="s">
        <v>6</v>
      </c>
      <c r="AD5" s="32" t="s">
        <v>7</v>
      </c>
      <c r="AE5" s="32"/>
      <c r="AF5" s="32" t="s">
        <v>8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28.15" customHeight="1">
      <c r="A6" s="32" t="s">
        <v>0</v>
      </c>
      <c r="B6" s="32" t="s">
        <v>0</v>
      </c>
      <c r="C6" s="32" t="s">
        <v>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 t="s">
        <v>10</v>
      </c>
      <c r="X6" s="32"/>
      <c r="Y6" s="32"/>
      <c r="Z6" s="32"/>
      <c r="AA6" s="32"/>
      <c r="AB6" s="32"/>
      <c r="AC6" s="32" t="s">
        <v>0</v>
      </c>
      <c r="AD6" s="32" t="s">
        <v>0</v>
      </c>
      <c r="AE6" s="32" t="s">
        <v>0</v>
      </c>
      <c r="AF6" s="32" t="s">
        <v>11</v>
      </c>
      <c r="AG6" s="32"/>
      <c r="AH6" s="32"/>
      <c r="AI6" s="32"/>
      <c r="AJ6" s="32"/>
      <c r="AK6" s="32"/>
      <c r="AL6" s="32"/>
      <c r="AM6" s="32"/>
      <c r="AN6" s="32"/>
      <c r="AO6" s="32"/>
      <c r="AP6" s="32" t="s">
        <v>12</v>
      </c>
      <c r="AQ6" s="32"/>
      <c r="AR6" s="32"/>
      <c r="AS6" s="32"/>
      <c r="AT6" s="32"/>
      <c r="AU6" s="32" t="s">
        <v>13</v>
      </c>
      <c r="AV6" s="32"/>
      <c r="AW6" s="32"/>
      <c r="AX6" s="32"/>
      <c r="AY6" s="32"/>
      <c r="AZ6" s="32" t="s">
        <v>14</v>
      </c>
      <c r="BA6" s="32"/>
      <c r="BB6" s="32"/>
      <c r="BC6" s="32"/>
      <c r="BD6" s="32"/>
      <c r="BE6" s="32"/>
      <c r="BF6" s="32"/>
      <c r="BG6" s="32"/>
      <c r="BH6" s="32"/>
      <c r="BI6" s="32"/>
    </row>
    <row r="7" spans="1:61" ht="54.6" customHeight="1">
      <c r="A7" s="32" t="s">
        <v>0</v>
      </c>
      <c r="B7" s="32" t="s">
        <v>0</v>
      </c>
      <c r="C7" s="32" t="s">
        <v>15</v>
      </c>
      <c r="D7" s="32"/>
      <c r="E7" s="32"/>
      <c r="F7" s="32" t="s">
        <v>16</v>
      </c>
      <c r="G7" s="32"/>
      <c r="H7" s="32"/>
      <c r="I7" s="32"/>
      <c r="J7" s="32" t="s">
        <v>17</v>
      </c>
      <c r="K7" s="32"/>
      <c r="L7" s="32"/>
      <c r="M7" s="32" t="s">
        <v>18</v>
      </c>
      <c r="N7" s="32"/>
      <c r="O7" s="32"/>
      <c r="P7" s="32"/>
      <c r="Q7" s="32" t="s">
        <v>19</v>
      </c>
      <c r="R7" s="32"/>
      <c r="S7" s="32"/>
      <c r="T7" s="32" t="s">
        <v>20</v>
      </c>
      <c r="U7" s="32"/>
      <c r="V7" s="32"/>
      <c r="W7" s="32" t="s">
        <v>21</v>
      </c>
      <c r="X7" s="32"/>
      <c r="Y7" s="32"/>
      <c r="Z7" s="32" t="s">
        <v>22</v>
      </c>
      <c r="AA7" s="32"/>
      <c r="AB7" s="32"/>
      <c r="AC7" s="32" t="s">
        <v>0</v>
      </c>
      <c r="AD7" s="32" t="s">
        <v>0</v>
      </c>
      <c r="AE7" s="32" t="s">
        <v>0</v>
      </c>
      <c r="AF7" s="32" t="s">
        <v>23</v>
      </c>
      <c r="AG7" s="32"/>
      <c r="AH7" s="32" t="s">
        <v>24</v>
      </c>
      <c r="AI7" s="32"/>
      <c r="AJ7" s="32" t="s">
        <v>25</v>
      </c>
      <c r="AK7" s="32"/>
      <c r="AL7" s="32" t="s">
        <v>26</v>
      </c>
      <c r="AM7" s="32"/>
      <c r="AN7" s="32" t="s">
        <v>27</v>
      </c>
      <c r="AO7" s="32"/>
      <c r="AP7" s="32" t="s">
        <v>23</v>
      </c>
      <c r="AQ7" s="32" t="s">
        <v>24</v>
      </c>
      <c r="AR7" s="32" t="s">
        <v>25</v>
      </c>
      <c r="AS7" s="32" t="s">
        <v>26</v>
      </c>
      <c r="AT7" s="32" t="s">
        <v>27</v>
      </c>
      <c r="AU7" s="32" t="s">
        <v>23</v>
      </c>
      <c r="AV7" s="32" t="s">
        <v>24</v>
      </c>
      <c r="AW7" s="32" t="s">
        <v>25</v>
      </c>
      <c r="AX7" s="32" t="s">
        <v>26</v>
      </c>
      <c r="AY7" s="32" t="s">
        <v>27</v>
      </c>
      <c r="AZ7" s="32" t="s">
        <v>23</v>
      </c>
      <c r="BA7" s="32" t="s">
        <v>28</v>
      </c>
      <c r="BB7" s="32"/>
      <c r="BC7" s="32"/>
      <c r="BD7" s="32"/>
      <c r="BE7" s="32" t="s">
        <v>23</v>
      </c>
      <c r="BF7" s="32" t="s">
        <v>29</v>
      </c>
      <c r="BG7" s="32"/>
      <c r="BH7" s="32"/>
      <c r="BI7" s="32"/>
    </row>
    <row r="8" spans="1:61" ht="91.5" customHeight="1">
      <c r="A8" s="32" t="s">
        <v>0</v>
      </c>
      <c r="B8" s="32" t="s">
        <v>0</v>
      </c>
      <c r="C8" s="2" t="s">
        <v>30</v>
      </c>
      <c r="D8" s="2" t="s">
        <v>31</v>
      </c>
      <c r="E8" s="2" t="s">
        <v>32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30</v>
      </c>
      <c r="K8" s="2" t="s">
        <v>34</v>
      </c>
      <c r="L8" s="2" t="s">
        <v>32</v>
      </c>
      <c r="M8" s="2" t="s">
        <v>30</v>
      </c>
      <c r="N8" s="2" t="s">
        <v>34</v>
      </c>
      <c r="O8" s="2" t="s">
        <v>32</v>
      </c>
      <c r="P8" s="2" t="s">
        <v>33</v>
      </c>
      <c r="Q8" s="2" t="s">
        <v>30</v>
      </c>
      <c r="R8" s="2" t="s">
        <v>34</v>
      </c>
      <c r="S8" s="2" t="s">
        <v>32</v>
      </c>
      <c r="T8" s="2" t="s">
        <v>30</v>
      </c>
      <c r="U8" s="2" t="s">
        <v>34</v>
      </c>
      <c r="V8" s="2" t="s">
        <v>32</v>
      </c>
      <c r="W8" s="2" t="s">
        <v>30</v>
      </c>
      <c r="X8" s="2" t="s">
        <v>31</v>
      </c>
      <c r="Y8" s="2" t="s">
        <v>32</v>
      </c>
      <c r="Z8" s="2" t="s">
        <v>30</v>
      </c>
      <c r="AA8" s="2" t="s">
        <v>34</v>
      </c>
      <c r="AB8" s="2" t="s">
        <v>32</v>
      </c>
      <c r="AC8" s="32" t="s">
        <v>0</v>
      </c>
      <c r="AD8" s="2" t="s">
        <v>35</v>
      </c>
      <c r="AE8" s="2" t="s">
        <v>36</v>
      </c>
      <c r="AF8" s="2" t="s">
        <v>37</v>
      </c>
      <c r="AG8" s="2" t="s">
        <v>38</v>
      </c>
      <c r="AH8" s="2" t="s">
        <v>37</v>
      </c>
      <c r="AI8" s="2" t="s">
        <v>38</v>
      </c>
      <c r="AJ8" s="2" t="s">
        <v>37</v>
      </c>
      <c r="AK8" s="2" t="s">
        <v>38</v>
      </c>
      <c r="AL8" s="2" t="s">
        <v>37</v>
      </c>
      <c r="AM8" s="2" t="s">
        <v>38</v>
      </c>
      <c r="AN8" s="2" t="s">
        <v>37</v>
      </c>
      <c r="AO8" s="2" t="s">
        <v>38</v>
      </c>
      <c r="AP8" s="32" t="s">
        <v>0</v>
      </c>
      <c r="AQ8" s="32" t="s">
        <v>0</v>
      </c>
      <c r="AR8" s="32" t="s">
        <v>0</v>
      </c>
      <c r="AS8" s="32" t="s">
        <v>0</v>
      </c>
      <c r="AT8" s="32" t="s">
        <v>0</v>
      </c>
      <c r="AU8" s="32" t="s">
        <v>0</v>
      </c>
      <c r="AV8" s="32" t="s">
        <v>0</v>
      </c>
      <c r="AW8" s="32" t="s">
        <v>0</v>
      </c>
      <c r="AX8" s="32" t="s">
        <v>0</v>
      </c>
      <c r="AY8" s="32" t="s">
        <v>0</v>
      </c>
      <c r="AZ8" s="32" t="s">
        <v>0</v>
      </c>
      <c r="BA8" s="2" t="s">
        <v>24</v>
      </c>
      <c r="BB8" s="2" t="s">
        <v>25</v>
      </c>
      <c r="BC8" s="2" t="s">
        <v>26</v>
      </c>
      <c r="BD8" s="2" t="s">
        <v>27</v>
      </c>
      <c r="BE8" s="32" t="s">
        <v>0</v>
      </c>
      <c r="BF8" s="2" t="s">
        <v>24</v>
      </c>
      <c r="BG8" s="2" t="s">
        <v>25</v>
      </c>
      <c r="BH8" s="2" t="s">
        <v>26</v>
      </c>
      <c r="BI8" s="2" t="s">
        <v>27</v>
      </c>
    </row>
    <row r="9" spans="1:61" ht="10.5" customHeight="1">
      <c r="A9" s="2" t="s">
        <v>39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2" t="s">
        <v>64</v>
      </c>
      <c r="AA9" s="2" t="s">
        <v>65</v>
      </c>
      <c r="AB9" s="2" t="s">
        <v>66</v>
      </c>
      <c r="AC9" s="2" t="s">
        <v>67</v>
      </c>
      <c r="AD9" s="32" t="s">
        <v>68</v>
      </c>
      <c r="AE9" s="32"/>
      <c r="AF9" s="2" t="s">
        <v>69</v>
      </c>
      <c r="AG9" s="2" t="s">
        <v>70</v>
      </c>
      <c r="AH9" s="2" t="s">
        <v>71</v>
      </c>
      <c r="AI9" s="2" t="s">
        <v>72</v>
      </c>
      <c r="AJ9" s="2" t="s">
        <v>73</v>
      </c>
      <c r="AK9" s="2" t="s">
        <v>74</v>
      </c>
      <c r="AL9" s="2" t="s">
        <v>75</v>
      </c>
      <c r="AM9" s="2" t="s">
        <v>76</v>
      </c>
      <c r="AN9" s="2" t="s">
        <v>77</v>
      </c>
      <c r="AO9" s="2" t="s">
        <v>78</v>
      </c>
      <c r="AP9" s="2" t="s">
        <v>79</v>
      </c>
      <c r="AQ9" s="2" t="s">
        <v>80</v>
      </c>
      <c r="AR9" s="2" t="s">
        <v>81</v>
      </c>
      <c r="AS9" s="2" t="s">
        <v>82</v>
      </c>
      <c r="AT9" s="2" t="s">
        <v>83</v>
      </c>
      <c r="AU9" s="2" t="s">
        <v>84</v>
      </c>
      <c r="AV9" s="2" t="s">
        <v>85</v>
      </c>
      <c r="AW9" s="2" t="s">
        <v>86</v>
      </c>
      <c r="AX9" s="2" t="s">
        <v>87</v>
      </c>
      <c r="AY9" s="2" t="s">
        <v>88</v>
      </c>
      <c r="AZ9" s="2" t="s">
        <v>89</v>
      </c>
      <c r="BA9" s="2" t="s">
        <v>90</v>
      </c>
      <c r="BB9" s="2" t="s">
        <v>91</v>
      </c>
      <c r="BC9" s="2" t="s">
        <v>92</v>
      </c>
      <c r="BD9" s="2" t="s">
        <v>93</v>
      </c>
      <c r="BE9" s="2" t="s">
        <v>94</v>
      </c>
      <c r="BF9" s="2" t="s">
        <v>95</v>
      </c>
      <c r="BG9" s="2" t="s">
        <v>96</v>
      </c>
      <c r="BH9" s="2" t="s">
        <v>97</v>
      </c>
      <c r="BI9" s="2" t="s">
        <v>98</v>
      </c>
    </row>
    <row r="10" spans="1:61" ht="36.75" customHeight="1">
      <c r="A10" s="3" t="s">
        <v>99</v>
      </c>
      <c r="B10" s="4" t="s">
        <v>100</v>
      </c>
      <c r="C10" s="4" t="s">
        <v>101</v>
      </c>
      <c r="D10" s="4" t="s">
        <v>101</v>
      </c>
      <c r="E10" s="4" t="s">
        <v>101</v>
      </c>
      <c r="F10" s="4" t="s">
        <v>101</v>
      </c>
      <c r="G10" s="4" t="s">
        <v>101</v>
      </c>
      <c r="H10" s="4" t="s">
        <v>101</v>
      </c>
      <c r="I10" s="4" t="s">
        <v>101</v>
      </c>
      <c r="J10" s="4" t="s">
        <v>101</v>
      </c>
      <c r="K10" s="4" t="s">
        <v>101</v>
      </c>
      <c r="L10" s="4" t="s">
        <v>101</v>
      </c>
      <c r="M10" s="4" t="s">
        <v>101</v>
      </c>
      <c r="N10" s="4" t="s">
        <v>101</v>
      </c>
      <c r="O10" s="4" t="s">
        <v>101</v>
      </c>
      <c r="P10" s="4" t="s">
        <v>101</v>
      </c>
      <c r="Q10" s="4" t="s">
        <v>101</v>
      </c>
      <c r="R10" s="4" t="s">
        <v>101</v>
      </c>
      <c r="S10" s="4" t="s">
        <v>101</v>
      </c>
      <c r="T10" s="4" t="s">
        <v>101</v>
      </c>
      <c r="U10" s="4" t="s">
        <v>101</v>
      </c>
      <c r="V10" s="4" t="s">
        <v>101</v>
      </c>
      <c r="W10" s="4" t="s">
        <v>101</v>
      </c>
      <c r="X10" s="4" t="s">
        <v>101</v>
      </c>
      <c r="Y10" s="4" t="s">
        <v>101</v>
      </c>
      <c r="Z10" s="4" t="s">
        <v>101</v>
      </c>
      <c r="AA10" s="4" t="s">
        <v>101</v>
      </c>
      <c r="AB10" s="4" t="s">
        <v>101</v>
      </c>
      <c r="AC10" s="4" t="s">
        <v>101</v>
      </c>
      <c r="AD10" s="4" t="s">
        <v>101</v>
      </c>
      <c r="AE10" s="4" t="s">
        <v>101</v>
      </c>
      <c r="AF10" s="5">
        <f t="shared" ref="AF10:AK10" si="0">AF11+AF39+AF46+AF51+AF56</f>
        <v>11299.08</v>
      </c>
      <c r="AG10" s="5">
        <f t="shared" si="0"/>
        <v>10238.400000000001</v>
      </c>
      <c r="AH10" s="5">
        <f t="shared" si="0"/>
        <v>100.6</v>
      </c>
      <c r="AI10" s="5">
        <f t="shared" si="0"/>
        <v>100.6</v>
      </c>
      <c r="AJ10" s="5">
        <f t="shared" si="0"/>
        <v>2940.8</v>
      </c>
      <c r="AK10" s="5">
        <f t="shared" si="0"/>
        <v>2940.8</v>
      </c>
      <c r="AL10" s="5">
        <v>0</v>
      </c>
      <c r="AM10" s="5">
        <v>0</v>
      </c>
      <c r="AN10" s="5">
        <f t="shared" ref="AN10:BD10" si="1">AN11+AN39+AN46+AN51+AN56</f>
        <v>8257.6999999999989</v>
      </c>
      <c r="AO10" s="5">
        <f t="shared" si="1"/>
        <v>7197</v>
      </c>
      <c r="AP10" s="5">
        <f t="shared" si="1"/>
        <v>11539.499999999998</v>
      </c>
      <c r="AQ10" s="5">
        <f t="shared" si="1"/>
        <v>102</v>
      </c>
      <c r="AR10" s="5">
        <f t="shared" si="1"/>
        <v>2007.7</v>
      </c>
      <c r="AS10" s="5">
        <f t="shared" si="1"/>
        <v>2152.9</v>
      </c>
      <c r="AT10" s="5">
        <f t="shared" si="1"/>
        <v>7751.7</v>
      </c>
      <c r="AU10" s="5">
        <f t="shared" si="1"/>
        <v>9386.2000000000007</v>
      </c>
      <c r="AV10" s="5">
        <f t="shared" si="1"/>
        <v>102</v>
      </c>
      <c r="AW10" s="5">
        <f t="shared" si="1"/>
        <v>1900.2</v>
      </c>
      <c r="AX10" s="5">
        <f t="shared" si="1"/>
        <v>2033.4</v>
      </c>
      <c r="AY10" s="5">
        <f t="shared" si="1"/>
        <v>5350.6</v>
      </c>
      <c r="AZ10" s="5">
        <f t="shared" si="1"/>
        <v>9538.4</v>
      </c>
      <c r="BA10" s="5">
        <f t="shared" si="1"/>
        <v>102</v>
      </c>
      <c r="BB10" s="5">
        <f t="shared" si="1"/>
        <v>1900.2</v>
      </c>
      <c r="BC10" s="5">
        <f t="shared" si="1"/>
        <v>2060.4</v>
      </c>
      <c r="BD10" s="5">
        <f t="shared" si="1"/>
        <v>5475.8</v>
      </c>
      <c r="BE10" s="5">
        <f>BE11+BE39+BE46+BE51+BE56</f>
        <v>9538.4</v>
      </c>
      <c r="BF10" s="5">
        <f>BF11+BF39+BF46+BF51+BF56</f>
        <v>102</v>
      </c>
      <c r="BG10" s="5">
        <f>BG11+BG39+BG46+BG51+BG56</f>
        <v>1900.2</v>
      </c>
      <c r="BH10" s="5">
        <f>BH11+BH39+BH46+BH51+BH56</f>
        <v>2060.4</v>
      </c>
      <c r="BI10" s="5">
        <f>BI11+BI39+BI46+BI51+BI56</f>
        <v>5475.8</v>
      </c>
    </row>
    <row r="11" spans="1:61" ht="63.75">
      <c r="A11" s="3" t="s">
        <v>102</v>
      </c>
      <c r="B11" s="4" t="s">
        <v>103</v>
      </c>
      <c r="C11" s="4" t="s">
        <v>101</v>
      </c>
      <c r="D11" s="4" t="s">
        <v>101</v>
      </c>
      <c r="E11" s="4" t="s">
        <v>101</v>
      </c>
      <c r="F11" s="4" t="s">
        <v>101</v>
      </c>
      <c r="G11" s="4" t="s">
        <v>101</v>
      </c>
      <c r="H11" s="4" t="s">
        <v>101</v>
      </c>
      <c r="I11" s="4" t="s">
        <v>101</v>
      </c>
      <c r="J11" s="4" t="s">
        <v>101</v>
      </c>
      <c r="K11" s="4" t="s">
        <v>101</v>
      </c>
      <c r="L11" s="4" t="s">
        <v>101</v>
      </c>
      <c r="M11" s="4" t="s">
        <v>101</v>
      </c>
      <c r="N11" s="4" t="s">
        <v>101</v>
      </c>
      <c r="O11" s="4" t="s">
        <v>101</v>
      </c>
      <c r="P11" s="4" t="s">
        <v>101</v>
      </c>
      <c r="Q11" s="4" t="s">
        <v>101</v>
      </c>
      <c r="R11" s="4" t="s">
        <v>101</v>
      </c>
      <c r="S11" s="4" t="s">
        <v>101</v>
      </c>
      <c r="T11" s="4" t="s">
        <v>101</v>
      </c>
      <c r="U11" s="4" t="s">
        <v>101</v>
      </c>
      <c r="V11" s="4" t="s">
        <v>101</v>
      </c>
      <c r="W11" s="4" t="s">
        <v>101</v>
      </c>
      <c r="X11" s="4" t="s">
        <v>101</v>
      </c>
      <c r="Y11" s="4" t="s">
        <v>101</v>
      </c>
      <c r="Z11" s="4" t="s">
        <v>101</v>
      </c>
      <c r="AA11" s="4" t="s">
        <v>101</v>
      </c>
      <c r="AB11" s="4" t="s">
        <v>101</v>
      </c>
      <c r="AC11" s="4" t="s">
        <v>101</v>
      </c>
      <c r="AD11" s="4" t="s">
        <v>101</v>
      </c>
      <c r="AE11" s="4" t="s">
        <v>101</v>
      </c>
      <c r="AF11" s="5">
        <f t="shared" ref="AF11:AK11" si="2">AF12+AF27+AF35</f>
        <v>6007.58</v>
      </c>
      <c r="AG11" s="5">
        <f t="shared" si="2"/>
        <v>5064.4000000000005</v>
      </c>
      <c r="AH11" s="5">
        <f t="shared" si="2"/>
        <v>0</v>
      </c>
      <c r="AI11" s="5">
        <f t="shared" si="2"/>
        <v>0</v>
      </c>
      <c r="AJ11" s="5">
        <f t="shared" si="2"/>
        <v>2926.1000000000004</v>
      </c>
      <c r="AK11" s="5">
        <f t="shared" si="2"/>
        <v>2926.1000000000004</v>
      </c>
      <c r="AL11" s="5">
        <v>0</v>
      </c>
      <c r="AM11" s="5">
        <v>0</v>
      </c>
      <c r="AN11" s="5">
        <f t="shared" ref="AN11:AU11" si="3">AN12+AN27+AN35</f>
        <v>3081.5</v>
      </c>
      <c r="AO11" s="5">
        <f t="shared" si="3"/>
        <v>2138.3000000000002</v>
      </c>
      <c r="AP11" s="5">
        <f t="shared" si="3"/>
        <v>5217.7</v>
      </c>
      <c r="AQ11" s="5">
        <f t="shared" si="3"/>
        <v>0</v>
      </c>
      <c r="AR11" s="5">
        <f t="shared" si="3"/>
        <v>1994.5</v>
      </c>
      <c r="AS11" s="5">
        <f t="shared" si="3"/>
        <v>594.29999999999995</v>
      </c>
      <c r="AT11" s="5">
        <f t="shared" si="3"/>
        <v>3103.7</v>
      </c>
      <c r="AU11" s="5">
        <f t="shared" si="3"/>
        <v>3809.8</v>
      </c>
      <c r="AV11" s="5">
        <v>0</v>
      </c>
      <c r="AW11" s="5">
        <f t="shared" ref="AW11:BD11" si="4">AW12+AW27+AW35</f>
        <v>1887</v>
      </c>
      <c r="AX11" s="5">
        <f t="shared" si="4"/>
        <v>474.8</v>
      </c>
      <c r="AY11" s="5">
        <f t="shared" si="4"/>
        <v>1448</v>
      </c>
      <c r="AZ11" s="5">
        <f t="shared" si="4"/>
        <v>3934.9</v>
      </c>
      <c r="BA11" s="5">
        <f t="shared" si="4"/>
        <v>0</v>
      </c>
      <c r="BB11" s="5">
        <f t="shared" si="4"/>
        <v>1887</v>
      </c>
      <c r="BC11" s="5">
        <f t="shared" si="4"/>
        <v>474.8</v>
      </c>
      <c r="BD11" s="5">
        <f t="shared" si="4"/>
        <v>1573.1</v>
      </c>
      <c r="BE11" s="5">
        <f>BE12+BE27+BE35</f>
        <v>3934.9</v>
      </c>
      <c r="BF11" s="5">
        <f>BF12+BF27+BF35</f>
        <v>0</v>
      </c>
      <c r="BG11" s="5">
        <f>BG12+BG27+BG35</f>
        <v>1887</v>
      </c>
      <c r="BH11" s="5">
        <f>BH12+BH27+BH35</f>
        <v>474.8</v>
      </c>
      <c r="BI11" s="5">
        <f>BI12+BI27+BI35</f>
        <v>1573.1</v>
      </c>
    </row>
    <row r="12" spans="1:61" ht="51">
      <c r="A12" s="3" t="s">
        <v>104</v>
      </c>
      <c r="B12" s="4" t="s">
        <v>105</v>
      </c>
      <c r="C12" s="4" t="s">
        <v>101</v>
      </c>
      <c r="D12" s="4" t="s">
        <v>101</v>
      </c>
      <c r="E12" s="4" t="s">
        <v>101</v>
      </c>
      <c r="F12" s="4" t="s">
        <v>101</v>
      </c>
      <c r="G12" s="4" t="s">
        <v>101</v>
      </c>
      <c r="H12" s="4" t="s">
        <v>101</v>
      </c>
      <c r="I12" s="4" t="s">
        <v>101</v>
      </c>
      <c r="J12" s="4" t="s">
        <v>101</v>
      </c>
      <c r="K12" s="4" t="s">
        <v>101</v>
      </c>
      <c r="L12" s="4" t="s">
        <v>101</v>
      </c>
      <c r="M12" s="4" t="s">
        <v>101</v>
      </c>
      <c r="N12" s="4" t="s">
        <v>101</v>
      </c>
      <c r="O12" s="4" t="s">
        <v>101</v>
      </c>
      <c r="P12" s="4" t="s">
        <v>101</v>
      </c>
      <c r="Q12" s="4" t="s">
        <v>101</v>
      </c>
      <c r="R12" s="4" t="s">
        <v>101</v>
      </c>
      <c r="S12" s="4" t="s">
        <v>101</v>
      </c>
      <c r="T12" s="4" t="s">
        <v>101</v>
      </c>
      <c r="U12" s="4" t="s">
        <v>101</v>
      </c>
      <c r="V12" s="4" t="s">
        <v>101</v>
      </c>
      <c r="W12" s="4" t="s">
        <v>101</v>
      </c>
      <c r="X12" s="4" t="s">
        <v>101</v>
      </c>
      <c r="Y12" s="4" t="s">
        <v>101</v>
      </c>
      <c r="Z12" s="4" t="s">
        <v>101</v>
      </c>
      <c r="AA12" s="4" t="s">
        <v>101</v>
      </c>
      <c r="AB12" s="4" t="s">
        <v>101</v>
      </c>
      <c r="AC12" s="4" t="s">
        <v>101</v>
      </c>
      <c r="AD12" s="4" t="s">
        <v>101</v>
      </c>
      <c r="AE12" s="4" t="s">
        <v>101</v>
      </c>
      <c r="AF12" s="5">
        <f t="shared" ref="AF12:AK12" si="5">AF13+AF14+AF15+AF16+AF17+AF18+AF19+AF20+AF21+AF23+AF24+AF25+AF26</f>
        <v>1996.38</v>
      </c>
      <c r="AG12" s="5">
        <f t="shared" si="5"/>
        <v>1914.8</v>
      </c>
      <c r="AH12" s="5">
        <f t="shared" si="5"/>
        <v>0</v>
      </c>
      <c r="AI12" s="5">
        <f t="shared" si="5"/>
        <v>0</v>
      </c>
      <c r="AJ12" s="5">
        <f t="shared" si="5"/>
        <v>1039.7</v>
      </c>
      <c r="AK12" s="5">
        <f t="shared" si="5"/>
        <v>1039.7</v>
      </c>
      <c r="AL12" s="5">
        <v>0</v>
      </c>
      <c r="AM12" s="5">
        <v>0</v>
      </c>
      <c r="AN12" s="5">
        <f t="shared" ref="AN12:BD12" si="6">AN13+AN14+AN15+AN16+AN17+AN18+AN19+AN20+AN21+AN23+AN24+AN25+AN26</f>
        <v>956.69999999999993</v>
      </c>
      <c r="AO12" s="5">
        <f t="shared" si="6"/>
        <v>875.1</v>
      </c>
      <c r="AP12" s="5">
        <f t="shared" si="6"/>
        <v>310.60000000000002</v>
      </c>
      <c r="AQ12" s="5">
        <f t="shared" si="6"/>
        <v>0</v>
      </c>
      <c r="AR12" s="5">
        <f t="shared" si="6"/>
        <v>107.5</v>
      </c>
      <c r="AS12" s="5">
        <f t="shared" si="6"/>
        <v>119.5</v>
      </c>
      <c r="AT12" s="5">
        <f t="shared" si="6"/>
        <v>83.6</v>
      </c>
      <c r="AU12" s="5">
        <f t="shared" si="6"/>
        <v>120.19999999999999</v>
      </c>
      <c r="AV12" s="5">
        <f t="shared" si="6"/>
        <v>0</v>
      </c>
      <c r="AW12" s="5">
        <f t="shared" si="6"/>
        <v>0</v>
      </c>
      <c r="AX12" s="5">
        <f t="shared" si="6"/>
        <v>0</v>
      </c>
      <c r="AY12" s="5">
        <f t="shared" si="6"/>
        <v>120.19999999999999</v>
      </c>
      <c r="AZ12" s="5">
        <f t="shared" si="6"/>
        <v>217.3</v>
      </c>
      <c r="BA12" s="5">
        <f t="shared" si="6"/>
        <v>0</v>
      </c>
      <c r="BB12" s="5">
        <f t="shared" si="6"/>
        <v>0</v>
      </c>
      <c r="BC12" s="5">
        <f t="shared" si="6"/>
        <v>0</v>
      </c>
      <c r="BD12" s="5">
        <f t="shared" si="6"/>
        <v>217.3</v>
      </c>
      <c r="BE12" s="5">
        <f>BE13+BE14+BE15+BE16+BE17+BE18+BE19+BE20+BE21+BE23+BE24+BE25+BE26</f>
        <v>217.3</v>
      </c>
      <c r="BF12" s="5">
        <f>BF13+BF14+BF15+BF16+BF17+BF18+BF19+BF20+BF21+BF23+BF24+BF25+BF26</f>
        <v>0</v>
      </c>
      <c r="BG12" s="5">
        <f>BG13+BG14+BG15+BG16+BG17+BG18+BG19+BG20+BG21+BG23+BG24+BG25+BG26</f>
        <v>0</v>
      </c>
      <c r="BH12" s="5">
        <f>BH13+BH14+BH15+BH16+BH17+BH18+BH19+BH20+BH21+BH23+BH24+BH25+BH26</f>
        <v>0</v>
      </c>
      <c r="BI12" s="5">
        <f>BI13+BI14+BI15+BI16+BI17+BI18+BI19+BI20+BI21+BI23+BI24+BI25+BI26</f>
        <v>217.3</v>
      </c>
    </row>
    <row r="13" spans="1:61" ht="75.75" customHeight="1">
      <c r="A13" s="3" t="s">
        <v>106</v>
      </c>
      <c r="B13" s="4" t="s">
        <v>107</v>
      </c>
      <c r="C13" s="4" t="s">
        <v>108</v>
      </c>
      <c r="D13" s="4" t="s">
        <v>109</v>
      </c>
      <c r="E13" s="4" t="s">
        <v>110</v>
      </c>
      <c r="F13" s="4" t="s">
        <v>111</v>
      </c>
      <c r="G13" s="4" t="s">
        <v>112</v>
      </c>
      <c r="H13" s="4" t="s">
        <v>113</v>
      </c>
      <c r="I13" s="4" t="s">
        <v>114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39</v>
      </c>
      <c r="AD13" s="4" t="s">
        <v>115</v>
      </c>
      <c r="AE13" s="4" t="s">
        <v>51</v>
      </c>
      <c r="AF13" s="5"/>
      <c r="AG13" s="5"/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/>
      <c r="AO13" s="5"/>
      <c r="AP13" s="5"/>
      <c r="AQ13" s="5"/>
      <c r="AR13" s="5"/>
      <c r="AS13" s="5"/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</row>
    <row r="14" spans="1:61" ht="102" customHeight="1" thickBot="1">
      <c r="A14" s="3" t="s">
        <v>116</v>
      </c>
      <c r="B14" s="4" t="s">
        <v>117</v>
      </c>
      <c r="C14" s="4" t="s">
        <v>118</v>
      </c>
      <c r="D14" s="4" t="s">
        <v>119</v>
      </c>
      <c r="E14" s="4" t="s">
        <v>120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121</v>
      </c>
      <c r="X14" s="4" t="s">
        <v>112</v>
      </c>
      <c r="Y14" s="4" t="s">
        <v>122</v>
      </c>
      <c r="Z14" s="10" t="s">
        <v>292</v>
      </c>
      <c r="AA14" s="4" t="s">
        <v>0</v>
      </c>
      <c r="AB14" s="11" t="s">
        <v>293</v>
      </c>
      <c r="AC14" s="4" t="s">
        <v>39</v>
      </c>
      <c r="AD14" s="4" t="s">
        <v>115</v>
      </c>
      <c r="AE14" s="4" t="s">
        <v>51</v>
      </c>
      <c r="AF14" s="5">
        <v>312.7</v>
      </c>
      <c r="AG14" s="5">
        <v>294.89999999999998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312.7</v>
      </c>
      <c r="AO14" s="5">
        <v>294.89999999999998</v>
      </c>
      <c r="AP14" s="5"/>
      <c r="AQ14" s="5">
        <v>0</v>
      </c>
      <c r="AR14" s="5">
        <v>0</v>
      </c>
      <c r="AS14" s="5">
        <v>0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53" customHeight="1" thickBot="1">
      <c r="A15" s="3" t="s">
        <v>123</v>
      </c>
      <c r="B15" s="4" t="s">
        <v>124</v>
      </c>
      <c r="C15" s="4" t="s">
        <v>125</v>
      </c>
      <c r="D15" s="4" t="s">
        <v>126</v>
      </c>
      <c r="E15" s="4" t="s">
        <v>127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128</v>
      </c>
      <c r="X15" s="4" t="s">
        <v>112</v>
      </c>
      <c r="Y15" s="4" t="s">
        <v>129</v>
      </c>
      <c r="Z15" s="12" t="s">
        <v>294</v>
      </c>
      <c r="AA15" s="4" t="s">
        <v>0</v>
      </c>
      <c r="AB15" s="13" t="s">
        <v>295</v>
      </c>
      <c r="AC15" s="4" t="s">
        <v>50</v>
      </c>
      <c r="AD15" s="4" t="s">
        <v>130</v>
      </c>
      <c r="AE15" s="4" t="s">
        <v>131</v>
      </c>
      <c r="AF15" s="5">
        <v>24.8</v>
      </c>
      <c r="AG15" s="5">
        <v>24.8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24.8</v>
      </c>
      <c r="AO15" s="5">
        <v>24.8</v>
      </c>
      <c r="AP15" s="5">
        <v>30</v>
      </c>
      <c r="AQ15" s="5">
        <v>0</v>
      </c>
      <c r="AR15" s="5">
        <v>0</v>
      </c>
      <c r="AS15" s="5">
        <v>0</v>
      </c>
      <c r="AT15" s="5">
        <v>30</v>
      </c>
      <c r="AU15" s="5">
        <v>31.1</v>
      </c>
      <c r="AV15" s="5">
        <v>0</v>
      </c>
      <c r="AW15" s="5">
        <v>0</v>
      </c>
      <c r="AX15" s="5">
        <v>0</v>
      </c>
      <c r="AY15" s="5">
        <v>31.1</v>
      </c>
      <c r="AZ15" s="5">
        <v>32.299999999999997</v>
      </c>
      <c r="BA15" s="5">
        <v>0</v>
      </c>
      <c r="BB15" s="5">
        <v>0</v>
      </c>
      <c r="BC15" s="5">
        <v>0</v>
      </c>
      <c r="BD15" s="5">
        <v>32.299999999999997</v>
      </c>
      <c r="BE15" s="5">
        <v>32.299999999999997</v>
      </c>
      <c r="BF15" s="5">
        <v>0</v>
      </c>
      <c r="BG15" s="5">
        <v>0</v>
      </c>
      <c r="BH15" s="5">
        <v>0</v>
      </c>
      <c r="BI15" s="5">
        <v>32.299999999999997</v>
      </c>
    </row>
    <row r="16" spans="1:61" hidden="1">
      <c r="A16" s="6" t="s">
        <v>0</v>
      </c>
      <c r="B16" s="7" t="s">
        <v>0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 t="s">
        <v>0</v>
      </c>
      <c r="AA16" s="7" t="s">
        <v>0</v>
      </c>
      <c r="AB16" s="7" t="s">
        <v>0</v>
      </c>
      <c r="AC16" s="4" t="s">
        <v>50</v>
      </c>
      <c r="AD16" s="4" t="s">
        <v>130</v>
      </c>
      <c r="AE16" s="4" t="s">
        <v>48</v>
      </c>
      <c r="AF16" s="5">
        <v>0</v>
      </c>
      <c r="AG16" s="5"/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/>
      <c r="AO16" s="5"/>
      <c r="AP16" s="5"/>
      <c r="AQ16" s="5"/>
      <c r="AR16" s="5"/>
      <c r="AS16" s="5"/>
      <c r="AT16" s="5"/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</row>
    <row r="17" spans="1:61" hidden="1">
      <c r="A17" s="6" t="s">
        <v>0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7" t="s">
        <v>0</v>
      </c>
      <c r="X17" s="7" t="s">
        <v>0</v>
      </c>
      <c r="Y17" s="7" t="s">
        <v>0</v>
      </c>
      <c r="Z17" s="7" t="s">
        <v>0</v>
      </c>
      <c r="AA17" s="7" t="s">
        <v>0</v>
      </c>
      <c r="AB17" s="7" t="s">
        <v>0</v>
      </c>
      <c r="AC17" s="4" t="s">
        <v>50</v>
      </c>
      <c r="AD17" s="4" t="s">
        <v>130</v>
      </c>
      <c r="AE17" s="4" t="s">
        <v>52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/>
      <c r="AO17" s="5">
        <v>0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53">
      <c r="A18" s="3" t="s">
        <v>132</v>
      </c>
      <c r="B18" s="4" t="s">
        <v>133</v>
      </c>
      <c r="C18" s="4" t="s">
        <v>134</v>
      </c>
      <c r="D18" s="4" t="s">
        <v>135</v>
      </c>
      <c r="E18" s="4" t="s">
        <v>136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61</v>
      </c>
      <c r="AD18" s="4" t="s">
        <v>137</v>
      </c>
      <c r="AE18" s="4" t="s">
        <v>48</v>
      </c>
      <c r="AF18" s="5"/>
      <c r="AG18" s="5"/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/>
      <c r="AO18" s="5"/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</row>
    <row r="19" spans="1:61" ht="102">
      <c r="A19" s="3" t="s">
        <v>138</v>
      </c>
      <c r="B19" s="4" t="s">
        <v>139</v>
      </c>
      <c r="C19" s="4" t="s">
        <v>140</v>
      </c>
      <c r="D19" s="4" t="s">
        <v>141</v>
      </c>
      <c r="E19" s="4" t="s">
        <v>142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143</v>
      </c>
      <c r="AA19" s="4" t="s">
        <v>112</v>
      </c>
      <c r="AB19" s="4" t="s">
        <v>144</v>
      </c>
      <c r="AC19" s="4" t="s">
        <v>45</v>
      </c>
      <c r="AD19" s="4" t="s">
        <v>145</v>
      </c>
      <c r="AE19" s="4" t="s">
        <v>115</v>
      </c>
      <c r="AF19" s="5">
        <v>83.6</v>
      </c>
      <c r="AG19" s="5">
        <v>83.6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83.6</v>
      </c>
      <c r="AO19" s="5">
        <v>83.6</v>
      </c>
      <c r="AP19" s="5">
        <v>12</v>
      </c>
      <c r="AQ19" s="5">
        <v>0</v>
      </c>
      <c r="AR19" s="5">
        <v>0</v>
      </c>
      <c r="AS19" s="5">
        <v>12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38.25">
      <c r="A20" s="6" t="s">
        <v>0</v>
      </c>
      <c r="B20" s="7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14" t="s">
        <v>296</v>
      </c>
      <c r="AA20" s="11"/>
      <c r="AB20" s="11" t="s">
        <v>297</v>
      </c>
      <c r="AC20" s="4" t="s">
        <v>45</v>
      </c>
      <c r="AD20" s="4" t="s">
        <v>145</v>
      </c>
      <c r="AE20" s="4" t="s">
        <v>137</v>
      </c>
      <c r="AF20" s="5">
        <v>29</v>
      </c>
      <c r="AG20" s="5">
        <v>27.3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29</v>
      </c>
      <c r="AO20" s="5">
        <v>27.3</v>
      </c>
      <c r="AP20" s="5">
        <v>20.8</v>
      </c>
      <c r="AQ20" s="5">
        <v>0</v>
      </c>
      <c r="AR20" s="5">
        <v>0</v>
      </c>
      <c r="AS20" s="5">
        <v>0</v>
      </c>
      <c r="AT20" s="5">
        <v>20.8</v>
      </c>
      <c r="AU20" s="5">
        <v>25.9</v>
      </c>
      <c r="AV20" s="5">
        <v>0</v>
      </c>
      <c r="AW20" s="5">
        <v>0</v>
      </c>
      <c r="AX20" s="5">
        <v>0</v>
      </c>
      <c r="AY20" s="5">
        <v>25.9</v>
      </c>
      <c r="AZ20" s="5">
        <v>26.9</v>
      </c>
      <c r="BA20" s="5">
        <v>0</v>
      </c>
      <c r="BB20" s="5">
        <v>0</v>
      </c>
      <c r="BC20" s="5">
        <v>0</v>
      </c>
      <c r="BD20" s="5">
        <v>26.9</v>
      </c>
      <c r="BE20" s="5">
        <v>26.9</v>
      </c>
      <c r="BF20" s="5">
        <v>0</v>
      </c>
      <c r="BG20" s="5">
        <v>0</v>
      </c>
      <c r="BH20" s="5">
        <v>0</v>
      </c>
      <c r="BI20" s="5">
        <v>26.9</v>
      </c>
    </row>
    <row r="21" spans="1:61" ht="165.75">
      <c r="A21" s="3" t="s">
        <v>146</v>
      </c>
      <c r="B21" s="4" t="s">
        <v>147</v>
      </c>
      <c r="C21" s="4" t="s">
        <v>148</v>
      </c>
      <c r="D21" s="4" t="s">
        <v>149</v>
      </c>
      <c r="E21" s="4" t="s">
        <v>150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151</v>
      </c>
      <c r="X21" s="4" t="s">
        <v>112</v>
      </c>
      <c r="Y21" s="4" t="s">
        <v>152</v>
      </c>
      <c r="Z21" s="14" t="s">
        <v>298</v>
      </c>
      <c r="AA21" s="11"/>
      <c r="AB21" s="11" t="s">
        <v>299</v>
      </c>
      <c r="AC21" s="4" t="s">
        <v>49</v>
      </c>
      <c r="AD21" s="4" t="s">
        <v>49</v>
      </c>
      <c r="AE21" s="4" t="s">
        <v>115</v>
      </c>
      <c r="AF21" s="5">
        <v>15</v>
      </c>
      <c r="AG21" s="5"/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15</v>
      </c>
      <c r="AO21" s="5">
        <v>0</v>
      </c>
      <c r="AP21" s="5">
        <v>5</v>
      </c>
      <c r="AQ21" s="5">
        <v>0</v>
      </c>
      <c r="AR21" s="5">
        <v>0</v>
      </c>
      <c r="AS21" s="5">
        <v>0</v>
      </c>
      <c r="AT21" s="5">
        <v>5</v>
      </c>
      <c r="AU21" s="5">
        <v>15.5</v>
      </c>
      <c r="AV21" s="5">
        <v>0</v>
      </c>
      <c r="AW21" s="5">
        <v>0</v>
      </c>
      <c r="AX21" s="5">
        <v>0</v>
      </c>
      <c r="AY21" s="5">
        <v>15.5</v>
      </c>
      <c r="AZ21" s="5">
        <v>16.2</v>
      </c>
      <c r="BA21" s="5">
        <v>0</v>
      </c>
      <c r="BB21" s="5">
        <v>0</v>
      </c>
      <c r="BC21" s="5">
        <v>0</v>
      </c>
      <c r="BD21" s="5">
        <v>16.2</v>
      </c>
      <c r="BE21" s="5">
        <v>16.2</v>
      </c>
      <c r="BF21" s="5">
        <v>0</v>
      </c>
      <c r="BG21" s="5">
        <v>0</v>
      </c>
      <c r="BH21" s="5">
        <v>0</v>
      </c>
      <c r="BI21" s="5">
        <v>16.2</v>
      </c>
    </row>
    <row r="22" spans="1:61" ht="42.75" customHeight="1">
      <c r="A22" s="6" t="s">
        <v>0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14"/>
      <c r="X22" s="7"/>
      <c r="Y22" s="7"/>
      <c r="Z22" s="7"/>
      <c r="AA22" s="7"/>
      <c r="AB22" s="7"/>
      <c r="AC22" s="4" t="s">
        <v>49</v>
      </c>
      <c r="AD22" s="4" t="s">
        <v>49</v>
      </c>
      <c r="AE22" s="4" t="s">
        <v>153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/>
      <c r="AQ22" s="5"/>
      <c r="AR22" s="5"/>
      <c r="AS22" s="5"/>
      <c r="AT22" s="5"/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</row>
    <row r="23" spans="1:61" ht="102">
      <c r="A23" s="3" t="s">
        <v>154</v>
      </c>
      <c r="B23" s="4" t="s">
        <v>155</v>
      </c>
      <c r="C23" s="4" t="s">
        <v>156</v>
      </c>
      <c r="D23" s="4" t="s">
        <v>157</v>
      </c>
      <c r="E23" s="4" t="s">
        <v>158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159</v>
      </c>
      <c r="X23" s="4" t="s">
        <v>160</v>
      </c>
      <c r="Y23" s="4" t="s">
        <v>161</v>
      </c>
      <c r="Z23" s="14" t="s">
        <v>300</v>
      </c>
      <c r="AA23" s="11"/>
      <c r="AB23" s="11" t="s">
        <v>301</v>
      </c>
      <c r="AC23" s="4" t="s">
        <v>59</v>
      </c>
      <c r="AD23" s="4" t="s">
        <v>162</v>
      </c>
      <c r="AE23" s="4" t="s">
        <v>130</v>
      </c>
      <c r="AF23" s="5">
        <v>1477.28</v>
      </c>
      <c r="AG23" s="5">
        <v>1430.2</v>
      </c>
      <c r="AH23" s="5"/>
      <c r="AI23" s="5"/>
      <c r="AJ23" s="5">
        <v>991.1</v>
      </c>
      <c r="AK23" s="5">
        <v>991.1</v>
      </c>
      <c r="AL23" s="5">
        <v>0</v>
      </c>
      <c r="AM23" s="5">
        <v>0</v>
      </c>
      <c r="AN23" s="5">
        <v>486.2</v>
      </c>
      <c r="AO23" s="5">
        <v>439.1</v>
      </c>
      <c r="AP23" s="5">
        <v>238.8</v>
      </c>
      <c r="AQ23" s="5"/>
      <c r="AR23" s="5">
        <v>107.5</v>
      </c>
      <c r="AS23" s="5">
        <v>107.5</v>
      </c>
      <c r="AT23" s="5">
        <v>23.8</v>
      </c>
      <c r="AU23" s="5">
        <v>43.6</v>
      </c>
      <c r="AV23" s="5">
        <v>0</v>
      </c>
      <c r="AW23" s="5">
        <v>0</v>
      </c>
      <c r="AX23" s="5">
        <v>0</v>
      </c>
      <c r="AY23" s="5">
        <v>43.6</v>
      </c>
      <c r="AZ23" s="5">
        <v>137.6</v>
      </c>
      <c r="BA23" s="5">
        <v>0</v>
      </c>
      <c r="BB23" s="5">
        <v>0</v>
      </c>
      <c r="BC23" s="5"/>
      <c r="BD23" s="5">
        <v>137.6</v>
      </c>
      <c r="BE23" s="5">
        <v>137.6</v>
      </c>
      <c r="BF23" s="5">
        <v>0</v>
      </c>
      <c r="BG23" s="5">
        <v>0</v>
      </c>
      <c r="BH23" s="5"/>
      <c r="BI23" s="5">
        <v>137.6</v>
      </c>
    </row>
    <row r="24" spans="1:61" ht="102">
      <c r="A24" s="3" t="s">
        <v>163</v>
      </c>
      <c r="B24" s="4" t="s">
        <v>164</v>
      </c>
      <c r="C24" s="4" t="s">
        <v>165</v>
      </c>
      <c r="D24" s="4" t="s">
        <v>166</v>
      </c>
      <c r="E24" s="4" t="s">
        <v>167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168</v>
      </c>
      <c r="X24" s="4" t="s">
        <v>169</v>
      </c>
      <c r="Y24" s="4" t="s">
        <v>170</v>
      </c>
      <c r="Z24" s="4" t="s">
        <v>0</v>
      </c>
      <c r="AA24" s="4" t="s">
        <v>0</v>
      </c>
      <c r="AB24" s="4" t="s">
        <v>0</v>
      </c>
      <c r="AC24" s="4" t="s">
        <v>40</v>
      </c>
      <c r="AD24" s="4" t="s">
        <v>137</v>
      </c>
      <c r="AE24" s="4" t="s">
        <v>162</v>
      </c>
      <c r="AF24" s="5">
        <v>54</v>
      </c>
      <c r="AG24" s="5">
        <v>54</v>
      </c>
      <c r="AH24" s="5"/>
      <c r="AI24" s="5"/>
      <c r="AJ24" s="5">
        <v>48.6</v>
      </c>
      <c r="AK24" s="5">
        <v>48.6</v>
      </c>
      <c r="AL24" s="5">
        <v>0</v>
      </c>
      <c r="AM24" s="5">
        <v>0</v>
      </c>
      <c r="AN24" s="5">
        <v>5.4</v>
      </c>
      <c r="AO24" s="5">
        <v>5.4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53">
      <c r="A25" s="3" t="s">
        <v>171</v>
      </c>
      <c r="B25" s="4" t="s">
        <v>172</v>
      </c>
      <c r="C25" s="4" t="s">
        <v>173</v>
      </c>
      <c r="D25" s="4" t="s">
        <v>174</v>
      </c>
      <c r="E25" s="4" t="s">
        <v>175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176</v>
      </c>
      <c r="AA25" s="4" t="s">
        <v>112</v>
      </c>
      <c r="AB25" s="4" t="s">
        <v>177</v>
      </c>
      <c r="AC25" s="4" t="s">
        <v>40</v>
      </c>
      <c r="AD25" s="4" t="s">
        <v>137</v>
      </c>
      <c r="AE25" s="4">
        <v>12</v>
      </c>
      <c r="AF25" s="5"/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>
        <v>0</v>
      </c>
      <c r="BB25" s="5">
        <v>0</v>
      </c>
      <c r="BC25" s="5">
        <v>0</v>
      </c>
      <c r="BD25" s="5"/>
      <c r="BE25" s="5"/>
      <c r="BF25" s="5">
        <v>0</v>
      </c>
      <c r="BG25" s="5">
        <v>0</v>
      </c>
      <c r="BH25" s="5">
        <v>0</v>
      </c>
      <c r="BI25" s="5"/>
    </row>
    <row r="26" spans="1:61" ht="51">
      <c r="A26" s="3" t="s">
        <v>178</v>
      </c>
      <c r="B26" s="4" t="s">
        <v>179</v>
      </c>
      <c r="C26" s="4" t="s">
        <v>156</v>
      </c>
      <c r="D26" s="4" t="s">
        <v>180</v>
      </c>
      <c r="E26" s="4" t="s">
        <v>158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15" t="s">
        <v>302</v>
      </c>
      <c r="AA26" s="4" t="s">
        <v>0</v>
      </c>
      <c r="AB26" s="16" t="s">
        <v>303</v>
      </c>
      <c r="AC26" s="4" t="s">
        <v>44</v>
      </c>
      <c r="AD26" s="4" t="s">
        <v>181</v>
      </c>
      <c r="AE26" s="4" t="s">
        <v>181</v>
      </c>
      <c r="AF26" s="5"/>
      <c r="AG26" s="5"/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/>
      <c r="AO26" s="5"/>
      <c r="AP26" s="5">
        <v>4</v>
      </c>
      <c r="AQ26" s="5">
        <v>0</v>
      </c>
      <c r="AR26" s="5">
        <v>0</v>
      </c>
      <c r="AS26" s="5">
        <v>0</v>
      </c>
      <c r="AT26" s="5">
        <v>4</v>
      </c>
      <c r="AU26" s="5">
        <v>4.0999999999999996</v>
      </c>
      <c r="AV26" s="5">
        <v>0</v>
      </c>
      <c r="AW26" s="5">
        <v>0</v>
      </c>
      <c r="AX26" s="5">
        <v>0</v>
      </c>
      <c r="AY26" s="5">
        <v>4.0999999999999996</v>
      </c>
      <c r="AZ26" s="5">
        <v>4.3</v>
      </c>
      <c r="BA26" s="5">
        <v>0</v>
      </c>
      <c r="BB26" s="5">
        <v>0</v>
      </c>
      <c r="BC26" s="5">
        <v>0</v>
      </c>
      <c r="BD26" s="5">
        <v>4.3</v>
      </c>
      <c r="BE26" s="5">
        <v>4.3</v>
      </c>
      <c r="BF26" s="5">
        <v>0</v>
      </c>
      <c r="BG26" s="5">
        <v>0</v>
      </c>
      <c r="BH26" s="5">
        <v>0</v>
      </c>
      <c r="BI26" s="5">
        <v>4.3</v>
      </c>
    </row>
    <row r="27" spans="1:61" ht="89.25">
      <c r="A27" s="3" t="s">
        <v>182</v>
      </c>
      <c r="B27" s="4" t="s">
        <v>183</v>
      </c>
      <c r="C27" s="4" t="s">
        <v>101</v>
      </c>
      <c r="D27" s="4" t="s">
        <v>101</v>
      </c>
      <c r="E27" s="4" t="s">
        <v>101</v>
      </c>
      <c r="F27" s="4" t="s">
        <v>101</v>
      </c>
      <c r="G27" s="4" t="s">
        <v>101</v>
      </c>
      <c r="H27" s="4" t="s">
        <v>101</v>
      </c>
      <c r="I27" s="4" t="s">
        <v>101</v>
      </c>
      <c r="J27" s="4" t="s">
        <v>101</v>
      </c>
      <c r="K27" s="4" t="s">
        <v>101</v>
      </c>
      <c r="L27" s="4" t="s">
        <v>101</v>
      </c>
      <c r="M27" s="4" t="s">
        <v>101</v>
      </c>
      <c r="N27" s="4" t="s">
        <v>101</v>
      </c>
      <c r="O27" s="4" t="s">
        <v>101</v>
      </c>
      <c r="P27" s="4" t="s">
        <v>101</v>
      </c>
      <c r="Q27" s="4" t="s">
        <v>101</v>
      </c>
      <c r="R27" s="4" t="s">
        <v>101</v>
      </c>
      <c r="S27" s="4" t="s">
        <v>101</v>
      </c>
      <c r="T27" s="4" t="s">
        <v>101</v>
      </c>
      <c r="U27" s="4" t="s">
        <v>101</v>
      </c>
      <c r="V27" s="4" t="s">
        <v>101</v>
      </c>
      <c r="W27" s="4" t="s">
        <v>101</v>
      </c>
      <c r="X27" s="4" t="s">
        <v>101</v>
      </c>
      <c r="Y27" s="4" t="s">
        <v>101</v>
      </c>
      <c r="Z27" s="4" t="s">
        <v>101</v>
      </c>
      <c r="AA27" s="4" t="s">
        <v>101</v>
      </c>
      <c r="AB27" s="4" t="s">
        <v>101</v>
      </c>
      <c r="AC27" s="4" t="s">
        <v>101</v>
      </c>
      <c r="AD27" s="4" t="s">
        <v>101</v>
      </c>
      <c r="AE27" s="4" t="s">
        <v>101</v>
      </c>
      <c r="AF27" s="5">
        <f>AF28+AF30+AF31+AF33+AF29</f>
        <v>3529.7</v>
      </c>
      <c r="AG27" s="5">
        <f>AG28+AG30+AG31+AG33+AG29</f>
        <v>2674.5</v>
      </c>
      <c r="AH27" s="5"/>
      <c r="AI27" s="5"/>
      <c r="AJ27" s="5">
        <f>AJ28+AJ30+AJ31+AJ33+AJ29</f>
        <v>1886.4</v>
      </c>
      <c r="AK27" s="5">
        <f>AK28+AK30+AK31+AK33+AK29</f>
        <v>1886.4</v>
      </c>
      <c r="AL27" s="5">
        <v>0</v>
      </c>
      <c r="AM27" s="5">
        <v>0</v>
      </c>
      <c r="AN27" s="5">
        <f t="shared" ref="AN27:AT27" si="7">AN28+AN30+AN31+AN33+AN29</f>
        <v>1643.3000000000002</v>
      </c>
      <c r="AO27" s="5">
        <f t="shared" si="7"/>
        <v>788.1</v>
      </c>
      <c r="AP27" s="5">
        <f t="shared" si="7"/>
        <v>4422.8999999999996</v>
      </c>
      <c r="AQ27" s="5">
        <f t="shared" si="7"/>
        <v>0</v>
      </c>
      <c r="AR27" s="5">
        <f t="shared" si="7"/>
        <v>1887</v>
      </c>
      <c r="AS27" s="5">
        <f t="shared" si="7"/>
        <v>0</v>
      </c>
      <c r="AT27" s="5">
        <f t="shared" si="7"/>
        <v>2535.9</v>
      </c>
      <c r="AU27" s="5">
        <f t="shared" ref="AU27:BD27" si="8">AU28+AU30+AU31+AU33+AU29</f>
        <v>3199.3</v>
      </c>
      <c r="AV27" s="5">
        <f t="shared" si="8"/>
        <v>0</v>
      </c>
      <c r="AW27" s="5">
        <f t="shared" si="8"/>
        <v>1887</v>
      </c>
      <c r="AX27" s="5">
        <f t="shared" si="8"/>
        <v>0</v>
      </c>
      <c r="AY27" s="5">
        <f t="shared" si="8"/>
        <v>1312.3</v>
      </c>
      <c r="AZ27" s="5">
        <f t="shared" si="8"/>
        <v>3226.6</v>
      </c>
      <c r="BA27" s="5">
        <f t="shared" si="8"/>
        <v>0</v>
      </c>
      <c r="BB27" s="5">
        <f t="shared" si="8"/>
        <v>1887</v>
      </c>
      <c r="BC27" s="5">
        <f t="shared" si="8"/>
        <v>0</v>
      </c>
      <c r="BD27" s="5">
        <f t="shared" si="8"/>
        <v>1339.6</v>
      </c>
      <c r="BE27" s="5">
        <f>BE28+BE30+BE31+BE33+BE29</f>
        <v>3226.6</v>
      </c>
      <c r="BF27" s="5">
        <f>BF28+BF30+BF31+BF33+BF29</f>
        <v>0</v>
      </c>
      <c r="BG27" s="5">
        <f>BG28+BG30+BG31+BG33+BG29</f>
        <v>1887</v>
      </c>
      <c r="BH27" s="5">
        <f>BH28+BH30+BH31+BH33+BH29</f>
        <v>0</v>
      </c>
      <c r="BI27" s="5">
        <f>BI28+BI30+BI31+BI33+BI29</f>
        <v>1339.6</v>
      </c>
    </row>
    <row r="28" spans="1:61" ht="153">
      <c r="A28" s="3" t="s">
        <v>184</v>
      </c>
      <c r="B28" s="4" t="s">
        <v>185</v>
      </c>
      <c r="C28" s="4" t="s">
        <v>186</v>
      </c>
      <c r="D28" s="4" t="s">
        <v>187</v>
      </c>
      <c r="E28" s="4" t="s">
        <v>188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189</v>
      </c>
      <c r="AA28" s="4" t="s">
        <v>169</v>
      </c>
      <c r="AB28" s="4" t="s">
        <v>190</v>
      </c>
      <c r="AC28" s="4" t="s">
        <v>57</v>
      </c>
      <c r="AD28" s="4" t="s">
        <v>162</v>
      </c>
      <c r="AE28" s="4" t="s">
        <v>153</v>
      </c>
      <c r="AF28" s="5"/>
      <c r="AG28" s="5"/>
      <c r="AH28" s="5"/>
      <c r="AI28" s="5"/>
      <c r="AJ28" s="5"/>
      <c r="AK28" s="5"/>
      <c r="AL28" s="5">
        <v>0</v>
      </c>
      <c r="AM28" s="5">
        <v>0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89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8" t="s">
        <v>304</v>
      </c>
      <c r="AA29" s="4"/>
      <c r="AB29" s="17" t="s">
        <v>305</v>
      </c>
      <c r="AC29" s="4"/>
      <c r="AD29" s="4" t="s">
        <v>162</v>
      </c>
      <c r="AE29" s="4" t="s">
        <v>130</v>
      </c>
      <c r="AF29" s="5">
        <v>349.2</v>
      </c>
      <c r="AG29" s="5">
        <v>299.60000000000002</v>
      </c>
      <c r="AH29" s="5"/>
      <c r="AI29" s="5"/>
      <c r="AJ29" s="5"/>
      <c r="AK29" s="5"/>
      <c r="AL29" s="5"/>
      <c r="AM29" s="5"/>
      <c r="AN29" s="5">
        <v>349.2</v>
      </c>
      <c r="AO29" s="5">
        <v>299.60000000000002</v>
      </c>
      <c r="AP29" s="5">
        <v>383.3</v>
      </c>
      <c r="AQ29" s="5"/>
      <c r="AR29" s="5"/>
      <c r="AS29" s="5"/>
      <c r="AT29" s="5">
        <v>383.3</v>
      </c>
      <c r="AU29" s="5">
        <v>448.8</v>
      </c>
      <c r="AV29" s="5"/>
      <c r="AW29" s="5"/>
      <c r="AX29" s="5"/>
      <c r="AY29" s="5">
        <v>448.8</v>
      </c>
      <c r="AZ29" s="5">
        <v>473.2</v>
      </c>
      <c r="BA29" s="5"/>
      <c r="BB29" s="5"/>
      <c r="BC29" s="5"/>
      <c r="BD29" s="5">
        <v>473.2</v>
      </c>
      <c r="BE29" s="5">
        <v>473.2</v>
      </c>
      <c r="BF29" s="5"/>
      <c r="BG29" s="5"/>
      <c r="BH29" s="5"/>
      <c r="BI29" s="5">
        <v>473.2</v>
      </c>
    </row>
    <row r="30" spans="1:61" ht="153" customHeight="1">
      <c r="A30" s="3" t="s">
        <v>191</v>
      </c>
      <c r="B30" s="4" t="s">
        <v>192</v>
      </c>
      <c r="C30" s="4" t="s">
        <v>193</v>
      </c>
      <c r="D30" s="4" t="s">
        <v>194</v>
      </c>
      <c r="E30" s="4" t="s">
        <v>195</v>
      </c>
      <c r="F30" s="20"/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196</v>
      </c>
      <c r="X30" s="4" t="s">
        <v>197</v>
      </c>
      <c r="Y30" s="4" t="s">
        <v>198</v>
      </c>
      <c r="Z30" s="19" t="s">
        <v>306</v>
      </c>
      <c r="AA30" s="4" t="s">
        <v>0</v>
      </c>
      <c r="AB30" s="4" t="s">
        <v>0</v>
      </c>
      <c r="AC30" s="4" t="s">
        <v>41</v>
      </c>
      <c r="AD30" s="4" t="s">
        <v>137</v>
      </c>
      <c r="AE30" s="4" t="s">
        <v>131</v>
      </c>
      <c r="AF30" s="5">
        <v>3120.1</v>
      </c>
      <c r="AG30" s="5">
        <v>2314.5</v>
      </c>
      <c r="AH30" s="5">
        <v>0</v>
      </c>
      <c r="AI30" s="5">
        <v>0</v>
      </c>
      <c r="AJ30" s="5">
        <v>1886.4</v>
      </c>
      <c r="AK30" s="5">
        <v>1886.4</v>
      </c>
      <c r="AL30" s="5">
        <v>0</v>
      </c>
      <c r="AM30" s="5">
        <v>0</v>
      </c>
      <c r="AN30" s="5">
        <v>1233.7</v>
      </c>
      <c r="AO30" s="5">
        <v>428.1</v>
      </c>
      <c r="AP30" s="5">
        <v>3981.4</v>
      </c>
      <c r="AQ30" s="5">
        <v>0</v>
      </c>
      <c r="AR30" s="5">
        <v>1887</v>
      </c>
      <c r="AS30" s="5">
        <v>0</v>
      </c>
      <c r="AT30" s="5">
        <v>2094.4</v>
      </c>
      <c r="AU30" s="5">
        <v>2678</v>
      </c>
      <c r="AV30" s="5"/>
      <c r="AW30" s="5">
        <v>1887</v>
      </c>
      <c r="AX30" s="5">
        <v>0</v>
      </c>
      <c r="AY30" s="5">
        <v>791</v>
      </c>
      <c r="AZ30" s="29">
        <v>2678</v>
      </c>
      <c r="BA30" s="29">
        <v>0</v>
      </c>
      <c r="BB30" s="29">
        <v>1887</v>
      </c>
      <c r="BC30" s="29">
        <v>0</v>
      </c>
      <c r="BD30" s="29">
        <v>791</v>
      </c>
      <c r="BE30" s="29">
        <v>2678</v>
      </c>
      <c r="BF30" s="29">
        <v>0</v>
      </c>
      <c r="BG30" s="29">
        <v>1887</v>
      </c>
      <c r="BH30" s="29">
        <v>0</v>
      </c>
      <c r="BI30" s="29">
        <v>791</v>
      </c>
    </row>
    <row r="31" spans="1:61" ht="102">
      <c r="A31" s="3" t="s">
        <v>199</v>
      </c>
      <c r="B31" s="4" t="s">
        <v>200</v>
      </c>
      <c r="C31" s="4" t="s">
        <v>156</v>
      </c>
      <c r="D31" s="4" t="s">
        <v>201</v>
      </c>
      <c r="E31" s="4" t="s">
        <v>158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202</v>
      </c>
      <c r="AA31" s="4" t="s">
        <v>112</v>
      </c>
      <c r="AB31" s="4" t="s">
        <v>203</v>
      </c>
      <c r="AC31" s="4" t="s">
        <v>56</v>
      </c>
      <c r="AD31" s="4" t="s">
        <v>48</v>
      </c>
      <c r="AE31" s="4" t="s">
        <v>137</v>
      </c>
      <c r="AF31" s="5"/>
      <c r="AG31" s="5">
        <v>0</v>
      </c>
      <c r="AH31" s="5">
        <v>0</v>
      </c>
      <c r="AI31" s="5">
        <v>0</v>
      </c>
      <c r="AJ31" s="5"/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/>
      <c r="AQ31" s="5">
        <v>0</v>
      </c>
      <c r="AR31" s="5"/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</row>
    <row r="32" spans="1:61" ht="38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4" t="s">
        <v>307</v>
      </c>
      <c r="AA32" s="4"/>
      <c r="AB32" s="21" t="s">
        <v>308</v>
      </c>
      <c r="AC32" s="4"/>
      <c r="AD32" s="4"/>
      <c r="AE32" s="4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102">
      <c r="A33" s="3" t="s">
        <v>204</v>
      </c>
      <c r="B33" s="4" t="s">
        <v>205</v>
      </c>
      <c r="C33" s="4" t="s">
        <v>206</v>
      </c>
      <c r="D33" s="4" t="s">
        <v>207</v>
      </c>
      <c r="E33" s="4" t="s">
        <v>208</v>
      </c>
      <c r="F33" s="14"/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0</v>
      </c>
      <c r="X33" s="4" t="s">
        <v>0</v>
      </c>
      <c r="Y33" s="4" t="s">
        <v>0</v>
      </c>
      <c r="Z33" s="4" t="s">
        <v>209</v>
      </c>
      <c r="AA33" s="4" t="s">
        <v>112</v>
      </c>
      <c r="AB33" s="4" t="s">
        <v>210</v>
      </c>
      <c r="AC33" s="4" t="s">
        <v>57</v>
      </c>
      <c r="AD33" s="4" t="s">
        <v>162</v>
      </c>
      <c r="AE33" s="4" t="s">
        <v>130</v>
      </c>
      <c r="AF33" s="5">
        <v>60.4</v>
      </c>
      <c r="AG33" s="5">
        <v>60.4</v>
      </c>
      <c r="AH33" s="5">
        <v>0</v>
      </c>
      <c r="AI33" s="5">
        <v>0</v>
      </c>
      <c r="AJ33" s="5"/>
      <c r="AK33" s="5"/>
      <c r="AL33" s="5">
        <v>0</v>
      </c>
      <c r="AM33" s="5">
        <v>0</v>
      </c>
      <c r="AN33" s="5">
        <v>60.4</v>
      </c>
      <c r="AO33" s="5">
        <v>60.4</v>
      </c>
      <c r="AP33" s="5">
        <v>58.2</v>
      </c>
      <c r="AQ33" s="5">
        <v>0</v>
      </c>
      <c r="AR33" s="5"/>
      <c r="AS33" s="5">
        <v>0</v>
      </c>
      <c r="AT33" s="5">
        <v>58.2</v>
      </c>
      <c r="AU33" s="5">
        <v>72.5</v>
      </c>
      <c r="AV33" s="5">
        <v>0</v>
      </c>
      <c r="AW33" s="5">
        <v>0</v>
      </c>
      <c r="AX33" s="5"/>
      <c r="AY33" s="5">
        <v>72.5</v>
      </c>
      <c r="AZ33" s="5">
        <v>75.400000000000006</v>
      </c>
      <c r="BA33" s="5">
        <v>0</v>
      </c>
      <c r="BB33" s="5">
        <v>0</v>
      </c>
      <c r="BC33" s="5">
        <v>0</v>
      </c>
      <c r="BD33" s="5">
        <v>75.400000000000006</v>
      </c>
      <c r="BE33" s="5">
        <v>75.400000000000006</v>
      </c>
      <c r="BF33" s="5">
        <v>0</v>
      </c>
      <c r="BG33" s="5">
        <v>0</v>
      </c>
      <c r="BH33" s="5">
        <v>0</v>
      </c>
      <c r="BI33" s="5">
        <v>75.400000000000006</v>
      </c>
    </row>
    <row r="34" spans="1:61" ht="33.75">
      <c r="A34" s="23" t="s">
        <v>310</v>
      </c>
      <c r="B34" s="4">
        <v>6619</v>
      </c>
      <c r="C34" s="4"/>
      <c r="D34" s="4"/>
      <c r="E34" s="4"/>
      <c r="F34" s="1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4" t="s">
        <v>309</v>
      </c>
      <c r="AA34" s="4"/>
      <c r="AB34" s="24" t="s">
        <v>311</v>
      </c>
      <c r="AC34" s="4"/>
      <c r="AD34" s="4"/>
      <c r="AE34" s="4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63.75">
      <c r="A35" s="3" t="s">
        <v>211</v>
      </c>
      <c r="B35" s="4" t="s">
        <v>212</v>
      </c>
      <c r="C35" s="4" t="s">
        <v>101</v>
      </c>
      <c r="D35" s="4" t="s">
        <v>101</v>
      </c>
      <c r="E35" s="4" t="s">
        <v>101</v>
      </c>
      <c r="F35" s="4" t="s">
        <v>101</v>
      </c>
      <c r="G35" s="4" t="s">
        <v>101</v>
      </c>
      <c r="H35" s="4" t="s">
        <v>101</v>
      </c>
      <c r="I35" s="4" t="s">
        <v>101</v>
      </c>
      <c r="J35" s="4" t="s">
        <v>101</v>
      </c>
      <c r="K35" s="4" t="s">
        <v>101</v>
      </c>
      <c r="L35" s="4" t="s">
        <v>101</v>
      </c>
      <c r="M35" s="4" t="s">
        <v>101</v>
      </c>
      <c r="N35" s="4" t="s">
        <v>101</v>
      </c>
      <c r="O35" s="4" t="s">
        <v>101</v>
      </c>
      <c r="P35" s="4" t="s">
        <v>101</v>
      </c>
      <c r="Q35" s="4" t="s">
        <v>101</v>
      </c>
      <c r="R35" s="4" t="s">
        <v>101</v>
      </c>
      <c r="S35" s="4" t="s">
        <v>101</v>
      </c>
      <c r="T35" s="4" t="s">
        <v>101</v>
      </c>
      <c r="U35" s="4" t="s">
        <v>101</v>
      </c>
      <c r="V35" s="4" t="s">
        <v>101</v>
      </c>
      <c r="W35" s="4" t="s">
        <v>101</v>
      </c>
      <c r="X35" s="4" t="s">
        <v>101</v>
      </c>
      <c r="Y35" s="4" t="s">
        <v>101</v>
      </c>
      <c r="Z35" s="4" t="s">
        <v>101</v>
      </c>
      <c r="AA35" s="4" t="s">
        <v>101</v>
      </c>
      <c r="AB35" s="4" t="s">
        <v>101</v>
      </c>
      <c r="AC35" s="4" t="s">
        <v>101</v>
      </c>
      <c r="AD35" s="4" t="s">
        <v>101</v>
      </c>
      <c r="AE35" s="4" t="s">
        <v>101</v>
      </c>
      <c r="AF35" s="5">
        <f>AF36+AF38+AF37</f>
        <v>481.5</v>
      </c>
      <c r="AG35" s="5">
        <f>AG36+AG38+AG37</f>
        <v>475.1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f>AN36+AN38+AN37</f>
        <v>481.5</v>
      </c>
      <c r="AO35" s="5">
        <f>AO36+AO38+AO37</f>
        <v>475.1</v>
      </c>
      <c r="AP35" s="5">
        <f>AP36+AP38+AP37</f>
        <v>484.2</v>
      </c>
      <c r="AQ35" s="5">
        <v>0</v>
      </c>
      <c r="AR35" s="5">
        <v>0</v>
      </c>
      <c r="AS35" s="5">
        <f t="shared" ref="AS35:AY35" si="9">AS36+AS38+AS37</f>
        <v>474.8</v>
      </c>
      <c r="AT35" s="5">
        <f t="shared" si="9"/>
        <v>484.2</v>
      </c>
      <c r="AU35" s="5">
        <f t="shared" si="9"/>
        <v>490.3</v>
      </c>
      <c r="AV35" s="5">
        <f t="shared" si="9"/>
        <v>0</v>
      </c>
      <c r="AW35" s="5">
        <f t="shared" si="9"/>
        <v>0</v>
      </c>
      <c r="AX35" s="5">
        <f t="shared" si="9"/>
        <v>474.8</v>
      </c>
      <c r="AY35" s="5">
        <f t="shared" si="9"/>
        <v>15.5</v>
      </c>
      <c r="AZ35" s="5">
        <f t="shared" ref="AZ35:BI35" si="10">AZ36+AZ38+AZ37</f>
        <v>491</v>
      </c>
      <c r="BA35" s="5">
        <f t="shared" si="10"/>
        <v>0</v>
      </c>
      <c r="BB35" s="5">
        <f t="shared" si="10"/>
        <v>0</v>
      </c>
      <c r="BC35" s="5">
        <f t="shared" si="10"/>
        <v>474.8</v>
      </c>
      <c r="BD35" s="5">
        <f t="shared" si="10"/>
        <v>16.2</v>
      </c>
      <c r="BE35" s="5">
        <f t="shared" si="10"/>
        <v>491</v>
      </c>
      <c r="BF35" s="5">
        <f t="shared" si="10"/>
        <v>0</v>
      </c>
      <c r="BG35" s="5">
        <f t="shared" si="10"/>
        <v>0</v>
      </c>
      <c r="BH35" s="5">
        <f t="shared" si="10"/>
        <v>474.8</v>
      </c>
      <c r="BI35" s="5">
        <f t="shared" si="10"/>
        <v>16.2</v>
      </c>
    </row>
    <row r="36" spans="1:61" ht="153">
      <c r="A36" s="3" t="s">
        <v>213</v>
      </c>
      <c r="B36" s="4" t="s">
        <v>214</v>
      </c>
      <c r="C36" s="4" t="s">
        <v>193</v>
      </c>
      <c r="D36" s="4" t="s">
        <v>215</v>
      </c>
      <c r="E36" s="4" t="s">
        <v>195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196</v>
      </c>
      <c r="X36" s="4" t="s">
        <v>197</v>
      </c>
      <c r="Y36" s="4" t="s">
        <v>198</v>
      </c>
      <c r="Z36" s="14" t="s">
        <v>312</v>
      </c>
      <c r="AA36" s="4" t="s">
        <v>0</v>
      </c>
      <c r="AB36" s="24" t="s">
        <v>313</v>
      </c>
      <c r="AC36" s="4" t="s">
        <v>41</v>
      </c>
      <c r="AD36" s="4" t="s">
        <v>137</v>
      </c>
      <c r="AE36" s="4" t="s">
        <v>131</v>
      </c>
      <c r="AF36" s="5">
        <v>475.1</v>
      </c>
      <c r="AG36" s="5">
        <v>475.1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475.1</v>
      </c>
      <c r="AO36" s="5">
        <v>475.1</v>
      </c>
      <c r="AP36" s="5">
        <v>474.8</v>
      </c>
      <c r="AQ36" s="5">
        <v>0</v>
      </c>
      <c r="AR36" s="5">
        <v>0</v>
      </c>
      <c r="AS36" s="5">
        <v>474.8</v>
      </c>
      <c r="AT36" s="5">
        <v>474.8</v>
      </c>
      <c r="AU36" s="5">
        <v>474.8</v>
      </c>
      <c r="AV36" s="5">
        <v>0</v>
      </c>
      <c r="AW36" s="5">
        <v>0</v>
      </c>
      <c r="AX36" s="5">
        <v>474.8</v>
      </c>
      <c r="AY36" s="5">
        <v>0</v>
      </c>
      <c r="AZ36" s="5">
        <v>474.8</v>
      </c>
      <c r="BA36" s="5">
        <v>0</v>
      </c>
      <c r="BB36" s="5">
        <v>0</v>
      </c>
      <c r="BC36" s="5">
        <v>474.8</v>
      </c>
      <c r="BD36" s="5"/>
      <c r="BE36" s="5">
        <v>474.8</v>
      </c>
      <c r="BF36" s="5">
        <v>0</v>
      </c>
      <c r="BG36" s="5">
        <v>0</v>
      </c>
      <c r="BH36" s="5">
        <v>474.8</v>
      </c>
      <c r="BI36" s="5"/>
    </row>
    <row r="37" spans="1:61" ht="63.75">
      <c r="A37" s="25" t="s">
        <v>314</v>
      </c>
      <c r="B37" s="4">
        <v>6722</v>
      </c>
      <c r="C37" s="4"/>
      <c r="D37" s="4"/>
      <c r="E37" s="4"/>
      <c r="F37" s="4"/>
      <c r="G37" s="4"/>
      <c r="H37" s="4"/>
      <c r="I37" s="2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4"/>
      <c r="AA37" s="4"/>
      <c r="AB37" s="24"/>
      <c r="AC37" s="4"/>
      <c r="AD37" s="4"/>
      <c r="AE37" s="4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114.75">
      <c r="A38" s="3" t="s">
        <v>216</v>
      </c>
      <c r="B38" s="4" t="s">
        <v>217</v>
      </c>
      <c r="C38" s="4" t="s">
        <v>218</v>
      </c>
      <c r="D38" s="4" t="s">
        <v>219</v>
      </c>
      <c r="E38" s="4" t="s">
        <v>220</v>
      </c>
      <c r="F38" s="22"/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221</v>
      </c>
      <c r="AA38" s="4" t="s">
        <v>112</v>
      </c>
      <c r="AB38" s="4" t="s">
        <v>222</v>
      </c>
      <c r="AC38" s="4" t="s">
        <v>56</v>
      </c>
      <c r="AD38" s="4" t="s">
        <v>162</v>
      </c>
      <c r="AE38" s="4" t="s">
        <v>115</v>
      </c>
      <c r="AF38" s="5">
        <v>6.4</v>
      </c>
      <c r="AG38" s="5"/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6.4</v>
      </c>
      <c r="AO38" s="5">
        <v>0</v>
      </c>
      <c r="AP38" s="5">
        <v>9.4</v>
      </c>
      <c r="AQ38" s="5">
        <v>0</v>
      </c>
      <c r="AR38" s="5">
        <v>0</v>
      </c>
      <c r="AS38" s="5">
        <v>0</v>
      </c>
      <c r="AT38" s="5">
        <v>9.4</v>
      </c>
      <c r="AU38" s="5">
        <v>15.5</v>
      </c>
      <c r="AV38" s="5">
        <v>0</v>
      </c>
      <c r="AW38" s="5"/>
      <c r="AX38" s="5">
        <v>0</v>
      </c>
      <c r="AY38" s="5">
        <v>15.5</v>
      </c>
      <c r="AZ38" s="5">
        <v>16.2</v>
      </c>
      <c r="BA38" s="5">
        <v>0</v>
      </c>
      <c r="BB38" s="5">
        <v>0</v>
      </c>
      <c r="BC38" s="5"/>
      <c r="BD38" s="5">
        <v>16.2</v>
      </c>
      <c r="BE38" s="5">
        <v>16.2</v>
      </c>
      <c r="BF38" s="5">
        <v>0</v>
      </c>
      <c r="BG38" s="5">
        <v>0</v>
      </c>
      <c r="BH38" s="5"/>
      <c r="BI38" s="5">
        <v>16.2</v>
      </c>
    </row>
    <row r="39" spans="1:61" ht="115.5" customHeight="1">
      <c r="A39" s="3" t="s">
        <v>223</v>
      </c>
      <c r="B39" s="4" t="s">
        <v>224</v>
      </c>
      <c r="C39" s="4" t="s">
        <v>101</v>
      </c>
      <c r="D39" s="4" t="s">
        <v>101</v>
      </c>
      <c r="E39" s="4" t="s">
        <v>101</v>
      </c>
      <c r="F39" s="4" t="s">
        <v>101</v>
      </c>
      <c r="G39" s="4" t="s">
        <v>101</v>
      </c>
      <c r="H39" s="4" t="s">
        <v>101</v>
      </c>
      <c r="I39" s="4" t="s">
        <v>101</v>
      </c>
      <c r="J39" s="4" t="s">
        <v>101</v>
      </c>
      <c r="K39" s="4" t="s">
        <v>101</v>
      </c>
      <c r="L39" s="4" t="s">
        <v>101</v>
      </c>
      <c r="M39" s="4" t="s">
        <v>101</v>
      </c>
      <c r="N39" s="4" t="s">
        <v>101</v>
      </c>
      <c r="O39" s="4" t="s">
        <v>101</v>
      </c>
      <c r="P39" s="4" t="s">
        <v>101</v>
      </c>
      <c r="Q39" s="4" t="s">
        <v>101</v>
      </c>
      <c r="R39" s="4" t="s">
        <v>101</v>
      </c>
      <c r="S39" s="4" t="s">
        <v>101</v>
      </c>
      <c r="T39" s="4" t="s">
        <v>101</v>
      </c>
      <c r="U39" s="4" t="s">
        <v>101</v>
      </c>
      <c r="V39" s="4" t="s">
        <v>101</v>
      </c>
      <c r="W39" s="4" t="s">
        <v>101</v>
      </c>
      <c r="X39" s="4" t="s">
        <v>101</v>
      </c>
      <c r="Y39" s="4" t="s">
        <v>101</v>
      </c>
      <c r="Z39" s="4" t="s">
        <v>101</v>
      </c>
      <c r="AA39" s="4" t="s">
        <v>101</v>
      </c>
      <c r="AB39" s="4" t="s">
        <v>101</v>
      </c>
      <c r="AC39" s="4" t="s">
        <v>101</v>
      </c>
      <c r="AD39" s="4" t="s">
        <v>101</v>
      </c>
      <c r="AE39" s="4" t="s">
        <v>101</v>
      </c>
      <c r="AF39" s="5">
        <f>AF40+AF41+AF43+AF44+AF45+AF42</f>
        <v>3736.9</v>
      </c>
      <c r="AG39" s="5">
        <f>AG40+AG41+AG43+AG44+AG45+AG42</f>
        <v>3619.4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f>AN40+AN41+AN43+AN44+AN45+AN42</f>
        <v>3736.9</v>
      </c>
      <c r="AO39" s="5">
        <f>AO40+AO41+AO43+AO44+AO45+AO42</f>
        <v>3619.4</v>
      </c>
      <c r="AP39" s="5">
        <f>AP40+AP41+AP43+AP44+AP45+AP42</f>
        <v>4638.3999999999996</v>
      </c>
      <c r="AQ39" s="5">
        <v>0</v>
      </c>
      <c r="AR39" s="5">
        <v>0</v>
      </c>
      <c r="AS39" s="5">
        <v>0</v>
      </c>
      <c r="AT39" s="5">
        <f t="shared" ref="AT39:AY39" si="11">AT40+AT41+AT43+AT44+AT45+AT42</f>
        <v>4638.3999999999996</v>
      </c>
      <c r="AU39" s="5">
        <f t="shared" si="11"/>
        <v>3893</v>
      </c>
      <c r="AV39" s="5">
        <f t="shared" si="11"/>
        <v>0</v>
      </c>
      <c r="AW39" s="5">
        <f t="shared" si="11"/>
        <v>0</v>
      </c>
      <c r="AX39" s="5">
        <f t="shared" si="11"/>
        <v>0</v>
      </c>
      <c r="AY39" s="5">
        <f t="shared" si="11"/>
        <v>3893</v>
      </c>
      <c r="AZ39" s="5">
        <f>AZ40+AZ41+AZ43+AZ44+AZ45+AZ42</f>
        <v>3893</v>
      </c>
      <c r="BA39" s="5">
        <v>0</v>
      </c>
      <c r="BB39" s="5">
        <v>0</v>
      </c>
      <c r="BC39" s="5">
        <v>0</v>
      </c>
      <c r="BD39" s="5">
        <f>BD40+BD41+BD43+BD44+BD45+BD42</f>
        <v>3893</v>
      </c>
      <c r="BE39" s="5">
        <f>BE40+BE41+BE43+BE44+BE45+BE42</f>
        <v>3893</v>
      </c>
      <c r="BF39" s="5">
        <v>0</v>
      </c>
      <c r="BG39" s="5">
        <v>0</v>
      </c>
      <c r="BH39" s="5">
        <v>0</v>
      </c>
      <c r="BI39" s="5">
        <f>BI40+BI41+BI43+BI44+BI45+BI42</f>
        <v>3893</v>
      </c>
    </row>
    <row r="40" spans="1:61" ht="178.5">
      <c r="A40" s="3" t="s">
        <v>225</v>
      </c>
      <c r="B40" s="4" t="s">
        <v>226</v>
      </c>
      <c r="C40" s="4" t="s">
        <v>156</v>
      </c>
      <c r="D40" s="4" t="s">
        <v>227</v>
      </c>
      <c r="E40" s="4" t="s">
        <v>158</v>
      </c>
      <c r="F40" s="4" t="s">
        <v>111</v>
      </c>
      <c r="G40" s="4" t="s">
        <v>112</v>
      </c>
      <c r="H40" s="4" t="s">
        <v>113</v>
      </c>
      <c r="I40" s="4" t="s">
        <v>114</v>
      </c>
      <c r="J40" s="4" t="s">
        <v>0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14" t="s">
        <v>315</v>
      </c>
      <c r="AA40" s="4" t="s">
        <v>0</v>
      </c>
      <c r="AB40" s="4" t="s">
        <v>0</v>
      </c>
      <c r="AC40" s="4" t="s">
        <v>39</v>
      </c>
      <c r="AD40" s="4" t="s">
        <v>115</v>
      </c>
      <c r="AE40" s="4" t="s">
        <v>130</v>
      </c>
      <c r="AF40" s="5"/>
      <c r="AG40" s="5"/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/>
      <c r="AO40" s="5"/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</row>
    <row r="41" spans="1:61" ht="12" customHeight="1">
      <c r="A41" s="6" t="s">
        <v>0</v>
      </c>
      <c r="B41" s="7" t="s">
        <v>0</v>
      </c>
      <c r="C41" s="7" t="s">
        <v>0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7" t="s">
        <v>0</v>
      </c>
      <c r="X41" s="7" t="s">
        <v>0</v>
      </c>
      <c r="Y41" s="7" t="s">
        <v>0</v>
      </c>
      <c r="Z41" s="7" t="s">
        <v>0</v>
      </c>
      <c r="AA41" s="7" t="s">
        <v>0</v>
      </c>
      <c r="AB41" s="7" t="s">
        <v>0</v>
      </c>
      <c r="AC41" s="4" t="s">
        <v>39</v>
      </c>
      <c r="AD41" s="4" t="s">
        <v>115</v>
      </c>
      <c r="AE41" s="4" t="s">
        <v>137</v>
      </c>
      <c r="AF41" s="5">
        <v>719.4</v>
      </c>
      <c r="AG41" s="5">
        <v>611.9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719.4</v>
      </c>
      <c r="AO41" s="5">
        <v>611.9</v>
      </c>
      <c r="AP41" s="5">
        <v>1473.1</v>
      </c>
      <c r="AQ41" s="5">
        <v>0</v>
      </c>
      <c r="AR41" s="5">
        <v>0</v>
      </c>
      <c r="AS41" s="5">
        <v>0</v>
      </c>
      <c r="AT41" s="5">
        <v>1473.1</v>
      </c>
      <c r="AU41" s="5">
        <v>875.5</v>
      </c>
      <c r="AV41" s="5">
        <v>0</v>
      </c>
      <c r="AW41" s="5">
        <v>0</v>
      </c>
      <c r="AX41" s="5">
        <v>0</v>
      </c>
      <c r="AY41" s="5">
        <v>875.5</v>
      </c>
      <c r="AZ41" s="5">
        <v>875.5</v>
      </c>
      <c r="BA41" s="5">
        <v>0</v>
      </c>
      <c r="BB41" s="5">
        <v>0</v>
      </c>
      <c r="BC41" s="5"/>
      <c r="BD41" s="5">
        <v>875.5</v>
      </c>
      <c r="BE41" s="5">
        <v>875.5</v>
      </c>
      <c r="BF41" s="5">
        <v>0</v>
      </c>
      <c r="BG41" s="5">
        <v>0</v>
      </c>
      <c r="BH41" s="5"/>
      <c r="BI41" s="5">
        <v>875.5</v>
      </c>
    </row>
    <row r="42" spans="1:61" hidden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4"/>
      <c r="AD42" s="4"/>
      <c r="AE42" s="4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51">
      <c r="A43" s="3" t="s">
        <v>228</v>
      </c>
      <c r="B43" s="4" t="s">
        <v>229</v>
      </c>
      <c r="C43" s="4" t="s">
        <v>156</v>
      </c>
      <c r="D43" s="4" t="s">
        <v>227</v>
      </c>
      <c r="E43" s="4" t="s">
        <v>158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0</v>
      </c>
      <c r="AA43" s="4" t="s">
        <v>0</v>
      </c>
      <c r="AB43" s="4" t="s">
        <v>0</v>
      </c>
      <c r="AC43" s="4" t="s">
        <v>39</v>
      </c>
      <c r="AD43" s="4" t="s">
        <v>115</v>
      </c>
      <c r="AE43" s="4" t="s">
        <v>137</v>
      </c>
      <c r="AF43" s="5">
        <v>3007.5</v>
      </c>
      <c r="AG43" s="5">
        <v>3007.5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3007.5</v>
      </c>
      <c r="AO43" s="5">
        <v>3007.5</v>
      </c>
      <c r="AP43" s="5">
        <v>3155.3</v>
      </c>
      <c r="AQ43" s="5">
        <v>0</v>
      </c>
      <c r="AR43" s="5">
        <v>0</v>
      </c>
      <c r="AS43" s="5">
        <v>0</v>
      </c>
      <c r="AT43" s="5">
        <v>3155.3</v>
      </c>
      <c r="AU43" s="5">
        <v>3007.5</v>
      </c>
      <c r="AV43" s="5">
        <v>0</v>
      </c>
      <c r="AW43" s="5">
        <v>0</v>
      </c>
      <c r="AX43" s="5">
        <v>0</v>
      </c>
      <c r="AY43" s="5">
        <v>3007.5</v>
      </c>
      <c r="AZ43" s="5">
        <v>3007.5</v>
      </c>
      <c r="BA43" s="5">
        <v>0</v>
      </c>
      <c r="BB43" s="5">
        <v>0</v>
      </c>
      <c r="BC43" s="5"/>
      <c r="BD43" s="5">
        <v>3007.5</v>
      </c>
      <c r="BE43" s="5">
        <v>3007.5</v>
      </c>
      <c r="BF43" s="5">
        <v>0</v>
      </c>
      <c r="BG43" s="5">
        <v>0</v>
      </c>
      <c r="BH43" s="5"/>
      <c r="BI43" s="5">
        <v>3007.5</v>
      </c>
    </row>
    <row r="44" spans="1:61" ht="102">
      <c r="A44" s="3" t="s">
        <v>230</v>
      </c>
      <c r="B44" s="4" t="s">
        <v>231</v>
      </c>
      <c r="C44" s="4" t="s">
        <v>156</v>
      </c>
      <c r="D44" s="4" t="s">
        <v>232</v>
      </c>
      <c r="E44" s="4" t="s">
        <v>158</v>
      </c>
      <c r="F44" s="26"/>
      <c r="G44" s="4" t="s">
        <v>0</v>
      </c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0</v>
      </c>
      <c r="U44" s="4" t="s">
        <v>0</v>
      </c>
      <c r="V44" s="4" t="s">
        <v>0</v>
      </c>
      <c r="W44" s="4" t="s">
        <v>233</v>
      </c>
      <c r="X44" s="4" t="s">
        <v>234</v>
      </c>
      <c r="Y44" s="4" t="s">
        <v>235</v>
      </c>
      <c r="Z44" s="4" t="s">
        <v>0</v>
      </c>
      <c r="AA44" s="4" t="s">
        <v>0</v>
      </c>
      <c r="AB44" s="4" t="s">
        <v>0</v>
      </c>
      <c r="AC44" s="4" t="s">
        <v>61</v>
      </c>
      <c r="AD44" s="4" t="s">
        <v>115</v>
      </c>
      <c r="AE44" s="4" t="s">
        <v>181</v>
      </c>
      <c r="AF44" s="5"/>
      <c r="AG44" s="5"/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/>
      <c r="AO44" s="5"/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</row>
    <row r="45" spans="1:61" ht="63.75">
      <c r="A45" s="3" t="s">
        <v>236</v>
      </c>
      <c r="B45" s="4" t="s">
        <v>237</v>
      </c>
      <c r="C45" s="4" t="s">
        <v>156</v>
      </c>
      <c r="D45" s="4" t="s">
        <v>238</v>
      </c>
      <c r="E45" s="4" t="s">
        <v>158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239</v>
      </c>
      <c r="AA45" s="4" t="s">
        <v>112</v>
      </c>
      <c r="AB45" s="4" t="s">
        <v>240</v>
      </c>
      <c r="AC45" s="4" t="s">
        <v>61</v>
      </c>
      <c r="AD45" s="4" t="s">
        <v>115</v>
      </c>
      <c r="AE45" s="4" t="s">
        <v>49</v>
      </c>
      <c r="AF45" s="5">
        <v>10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10</v>
      </c>
      <c r="AO45" s="5">
        <v>0</v>
      </c>
      <c r="AP45" s="5">
        <v>10</v>
      </c>
      <c r="AQ45" s="5">
        <v>0</v>
      </c>
      <c r="AR45" s="5">
        <v>0</v>
      </c>
      <c r="AS45" s="5">
        <v>0</v>
      </c>
      <c r="AT45" s="5">
        <v>10</v>
      </c>
      <c r="AU45" s="5">
        <v>10</v>
      </c>
      <c r="AV45" s="5">
        <v>0</v>
      </c>
      <c r="AW45" s="5">
        <v>0</v>
      </c>
      <c r="AX45" s="5">
        <v>0</v>
      </c>
      <c r="AY45" s="5">
        <v>10</v>
      </c>
      <c r="AZ45" s="5">
        <v>10</v>
      </c>
      <c r="BA45" s="5">
        <v>0</v>
      </c>
      <c r="BB45" s="5">
        <v>0</v>
      </c>
      <c r="BC45" s="5">
        <v>10</v>
      </c>
      <c r="BD45" s="5">
        <v>10</v>
      </c>
      <c r="BE45" s="5">
        <v>10</v>
      </c>
      <c r="BF45" s="5">
        <v>0</v>
      </c>
      <c r="BG45" s="5">
        <v>0</v>
      </c>
      <c r="BH45" s="5">
        <v>10</v>
      </c>
      <c r="BI45" s="5">
        <v>10</v>
      </c>
    </row>
    <row r="46" spans="1:61" ht="76.5">
      <c r="A46" s="3" t="s">
        <v>241</v>
      </c>
      <c r="B46" s="4" t="s">
        <v>242</v>
      </c>
      <c r="C46" s="4" t="s">
        <v>101</v>
      </c>
      <c r="D46" s="4" t="s">
        <v>101</v>
      </c>
      <c r="E46" s="4" t="s">
        <v>101</v>
      </c>
      <c r="F46" s="4" t="s">
        <v>101</v>
      </c>
      <c r="G46" s="4" t="s">
        <v>101</v>
      </c>
      <c r="H46" s="4" t="s">
        <v>101</v>
      </c>
      <c r="I46" s="4" t="s">
        <v>101</v>
      </c>
      <c r="J46" s="4" t="s">
        <v>101</v>
      </c>
      <c r="K46" s="4" t="s">
        <v>101</v>
      </c>
      <c r="L46" s="4" t="s">
        <v>101</v>
      </c>
      <c r="M46" s="4" t="s">
        <v>101</v>
      </c>
      <c r="N46" s="4" t="s">
        <v>101</v>
      </c>
      <c r="O46" s="4" t="s">
        <v>101</v>
      </c>
      <c r="P46" s="4" t="s">
        <v>101</v>
      </c>
      <c r="Q46" s="4" t="s">
        <v>101</v>
      </c>
      <c r="R46" s="4" t="s">
        <v>101</v>
      </c>
      <c r="S46" s="4" t="s">
        <v>101</v>
      </c>
      <c r="T46" s="4" t="s">
        <v>101</v>
      </c>
      <c r="U46" s="4" t="s">
        <v>101</v>
      </c>
      <c r="V46" s="4" t="s">
        <v>101</v>
      </c>
      <c r="W46" s="4" t="s">
        <v>101</v>
      </c>
      <c r="X46" s="4" t="s">
        <v>101</v>
      </c>
      <c r="Y46" s="4" t="s">
        <v>101</v>
      </c>
      <c r="Z46" s="4" t="s">
        <v>101</v>
      </c>
      <c r="AA46" s="4" t="s">
        <v>101</v>
      </c>
      <c r="AB46" s="4" t="s">
        <v>101</v>
      </c>
      <c r="AC46" s="4" t="s">
        <v>101</v>
      </c>
      <c r="AD46" s="4" t="s">
        <v>101</v>
      </c>
      <c r="AE46" s="4" t="s">
        <v>101</v>
      </c>
      <c r="AF46" s="29">
        <f>AF47+AF49</f>
        <v>38.599999999999994</v>
      </c>
      <c r="AG46" s="29">
        <f>AG47+AG49</f>
        <v>38.599999999999994</v>
      </c>
      <c r="AH46" s="5">
        <v>0</v>
      </c>
      <c r="AI46" s="5">
        <v>0</v>
      </c>
      <c r="AJ46" s="29">
        <f>AJ47+AJ49</f>
        <v>14.7</v>
      </c>
      <c r="AK46" s="29">
        <f>AK47+AK49</f>
        <v>14.7</v>
      </c>
      <c r="AL46" s="5">
        <v>0</v>
      </c>
      <c r="AM46" s="5">
        <v>0</v>
      </c>
      <c r="AN46" s="30">
        <f>AN47+AN49</f>
        <v>23.9</v>
      </c>
      <c r="AO46" s="30">
        <f>AO47+AO49</f>
        <v>23.9</v>
      </c>
      <c r="AP46" s="30">
        <f>AP47+AP49</f>
        <v>36</v>
      </c>
      <c r="AQ46" s="30">
        <v>0</v>
      </c>
      <c r="AR46" s="30">
        <f>AR47+AR49</f>
        <v>13.2</v>
      </c>
      <c r="AS46" s="30">
        <v>13.2</v>
      </c>
      <c r="AT46" s="30">
        <f>AT47+AT49</f>
        <v>9.6</v>
      </c>
      <c r="AU46" s="29">
        <f>AU47+AU49</f>
        <v>36</v>
      </c>
      <c r="AV46" s="5">
        <v>0</v>
      </c>
      <c r="AW46" s="29">
        <f>AW47+AW49</f>
        <v>13.2</v>
      </c>
      <c r="AX46" s="5">
        <v>13.2</v>
      </c>
      <c r="AY46" s="29">
        <f>AY47+AY49</f>
        <v>9.6</v>
      </c>
      <c r="AZ46" s="29">
        <f>AZ47+AZ49</f>
        <v>36.099999999999994</v>
      </c>
      <c r="BA46" s="5">
        <v>0</v>
      </c>
      <c r="BB46" s="29">
        <f>BB47+BB49</f>
        <v>13.2</v>
      </c>
      <c r="BC46" s="29">
        <f>BC47+BC49</f>
        <v>13.2</v>
      </c>
      <c r="BD46" s="29">
        <f>BD47+BD49</f>
        <v>9.6999999999999993</v>
      </c>
      <c r="BE46" s="29">
        <f>BE47+BE49</f>
        <v>36.099999999999994</v>
      </c>
      <c r="BF46" s="5">
        <v>0</v>
      </c>
      <c r="BG46" s="29">
        <f>BG47+BG49</f>
        <v>13.2</v>
      </c>
      <c r="BH46" s="29">
        <f>BH47+BH49</f>
        <v>13.2</v>
      </c>
      <c r="BI46" s="29">
        <f>BI47+BI49</f>
        <v>9.6999999999999993</v>
      </c>
    </row>
    <row r="47" spans="1:61" ht="63.75">
      <c r="A47" s="3" t="s">
        <v>244</v>
      </c>
      <c r="B47" s="4" t="s">
        <v>245</v>
      </c>
      <c r="C47" s="4" t="s">
        <v>101</v>
      </c>
      <c r="D47" s="4" t="s">
        <v>101</v>
      </c>
      <c r="E47" s="4" t="s">
        <v>101</v>
      </c>
      <c r="F47" s="4" t="s">
        <v>101</v>
      </c>
      <c r="G47" s="4" t="s">
        <v>101</v>
      </c>
      <c r="H47" s="4" t="s">
        <v>101</v>
      </c>
      <c r="I47" s="4" t="s">
        <v>101</v>
      </c>
      <c r="J47" s="4" t="s">
        <v>101</v>
      </c>
      <c r="K47" s="4" t="s">
        <v>101</v>
      </c>
      <c r="L47" s="4" t="s">
        <v>101</v>
      </c>
      <c r="M47" s="4" t="s">
        <v>101</v>
      </c>
      <c r="N47" s="4" t="s">
        <v>101</v>
      </c>
      <c r="O47" s="4" t="s">
        <v>101</v>
      </c>
      <c r="P47" s="4" t="s">
        <v>101</v>
      </c>
      <c r="Q47" s="4" t="s">
        <v>101</v>
      </c>
      <c r="R47" s="4" t="s">
        <v>101</v>
      </c>
      <c r="S47" s="4" t="s">
        <v>101</v>
      </c>
      <c r="T47" s="4" t="s">
        <v>101</v>
      </c>
      <c r="U47" s="4" t="s">
        <v>101</v>
      </c>
      <c r="V47" s="4" t="s">
        <v>101</v>
      </c>
      <c r="W47" s="4" t="s">
        <v>101</v>
      </c>
      <c r="X47" s="4" t="s">
        <v>101</v>
      </c>
      <c r="Y47" s="4" t="s">
        <v>101</v>
      </c>
      <c r="Z47" s="4" t="s">
        <v>101</v>
      </c>
      <c r="AA47" s="4" t="s">
        <v>101</v>
      </c>
      <c r="AB47" s="4" t="s">
        <v>101</v>
      </c>
      <c r="AC47" s="4" t="s">
        <v>101</v>
      </c>
      <c r="AD47" s="4" t="s">
        <v>101</v>
      </c>
      <c r="AE47" s="4" t="s">
        <v>101</v>
      </c>
      <c r="AF47" s="29">
        <f>AF48</f>
        <v>29.4</v>
      </c>
      <c r="AG47" s="29">
        <f>AG48</f>
        <v>29.4</v>
      </c>
      <c r="AH47" s="5">
        <v>0</v>
      </c>
      <c r="AI47" s="5">
        <v>0</v>
      </c>
      <c r="AJ47" s="29">
        <f>AJ48</f>
        <v>14.7</v>
      </c>
      <c r="AK47" s="29">
        <f>AK48</f>
        <v>14.7</v>
      </c>
      <c r="AL47" s="5">
        <v>0</v>
      </c>
      <c r="AM47" s="5">
        <v>0</v>
      </c>
      <c r="AN47" s="29">
        <f>AN48</f>
        <v>14.7</v>
      </c>
      <c r="AO47" s="29">
        <f>AO48</f>
        <v>14.7</v>
      </c>
      <c r="AP47" s="29">
        <f>AP48</f>
        <v>26.4</v>
      </c>
      <c r="AQ47" s="5">
        <v>0</v>
      </c>
      <c r="AR47" s="29">
        <f>AR48</f>
        <v>13.2</v>
      </c>
      <c r="AS47" s="5">
        <v>13.2</v>
      </c>
      <c r="AT47" s="29">
        <f>AT48</f>
        <v>0</v>
      </c>
      <c r="AU47" s="29">
        <f>AU48</f>
        <v>26.4</v>
      </c>
      <c r="AV47" s="5">
        <v>0</v>
      </c>
      <c r="AW47" s="29">
        <f>AW48</f>
        <v>13.2</v>
      </c>
      <c r="AX47" s="5">
        <v>13.2</v>
      </c>
      <c r="AY47" s="29">
        <f>AY48</f>
        <v>0</v>
      </c>
      <c r="AZ47" s="29">
        <f>AZ48</f>
        <v>26.4</v>
      </c>
      <c r="BA47" s="5">
        <v>0</v>
      </c>
      <c r="BB47" s="29">
        <f>BB48</f>
        <v>13.2</v>
      </c>
      <c r="BC47" s="29">
        <f>BC48</f>
        <v>13.2</v>
      </c>
      <c r="BD47" s="5"/>
      <c r="BE47" s="29">
        <f>BE48</f>
        <v>26.4</v>
      </c>
      <c r="BF47" s="5">
        <v>0</v>
      </c>
      <c r="BG47" s="29">
        <f>BG48</f>
        <v>13.2</v>
      </c>
      <c r="BH47" s="29">
        <f>BH48</f>
        <v>13.2</v>
      </c>
      <c r="BI47" s="5"/>
    </row>
    <row r="48" spans="1:61" ht="152.25" customHeight="1">
      <c r="A48" s="3" t="s">
        <v>246</v>
      </c>
      <c r="B48" s="4" t="s">
        <v>247</v>
      </c>
      <c r="C48" s="4" t="s">
        <v>156</v>
      </c>
      <c r="D48" s="4" t="s">
        <v>248</v>
      </c>
      <c r="E48" s="4" t="s">
        <v>158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  <c r="S48" s="4" t="s">
        <v>0</v>
      </c>
      <c r="T48" s="4" t="s">
        <v>0</v>
      </c>
      <c r="U48" s="4" t="s">
        <v>0</v>
      </c>
      <c r="V48" s="4" t="s">
        <v>0</v>
      </c>
      <c r="W48" s="4" t="s">
        <v>0</v>
      </c>
      <c r="X48" s="4" t="s">
        <v>0</v>
      </c>
      <c r="Y48" s="4" t="s">
        <v>0</v>
      </c>
      <c r="Z48" s="4" t="s">
        <v>249</v>
      </c>
      <c r="AA48" s="4" t="s">
        <v>250</v>
      </c>
      <c r="AB48" s="4" t="s">
        <v>251</v>
      </c>
      <c r="AC48" s="4" t="s">
        <v>62</v>
      </c>
      <c r="AD48" s="4" t="s">
        <v>48</v>
      </c>
      <c r="AE48" s="4" t="s">
        <v>130</v>
      </c>
      <c r="AF48" s="29">
        <v>29.4</v>
      </c>
      <c r="AG48" s="5">
        <v>29.4</v>
      </c>
      <c r="AH48" s="5">
        <v>0</v>
      </c>
      <c r="AI48" s="5">
        <v>0</v>
      </c>
      <c r="AJ48" s="5">
        <v>14.7</v>
      </c>
      <c r="AK48" s="5">
        <v>14.7</v>
      </c>
      <c r="AL48" s="5">
        <v>0</v>
      </c>
      <c r="AM48" s="5">
        <v>0</v>
      </c>
      <c r="AN48" s="5">
        <v>14.7</v>
      </c>
      <c r="AO48" s="5">
        <v>14.7</v>
      </c>
      <c r="AP48" s="29">
        <v>26.4</v>
      </c>
      <c r="AQ48" s="5">
        <v>0</v>
      </c>
      <c r="AR48" s="5">
        <v>13.2</v>
      </c>
      <c r="AS48" s="5">
        <v>13.2</v>
      </c>
      <c r="AT48" s="5">
        <v>0</v>
      </c>
      <c r="AU48" s="5">
        <v>26.4</v>
      </c>
      <c r="AV48" s="5">
        <v>0</v>
      </c>
      <c r="AW48" s="5">
        <v>13.2</v>
      </c>
      <c r="AX48" s="5">
        <v>13.2</v>
      </c>
      <c r="AY48" s="5"/>
      <c r="AZ48" s="5">
        <v>26.4</v>
      </c>
      <c r="BA48" s="5">
        <v>0</v>
      </c>
      <c r="BB48" s="5">
        <v>13.2</v>
      </c>
      <c r="BC48" s="5">
        <v>13.2</v>
      </c>
      <c r="BD48" s="5">
        <v>0</v>
      </c>
      <c r="BE48" s="5">
        <v>26.4</v>
      </c>
      <c r="BF48" s="5">
        <v>0</v>
      </c>
      <c r="BG48" s="5">
        <v>13.2</v>
      </c>
      <c r="BH48" s="5">
        <v>13.2</v>
      </c>
      <c r="BI48" s="5">
        <v>0</v>
      </c>
    </row>
    <row r="49" spans="1:61" ht="64.5" customHeight="1">
      <c r="A49" s="3" t="s">
        <v>252</v>
      </c>
      <c r="B49" s="4" t="s">
        <v>253</v>
      </c>
      <c r="C49" s="4" t="s">
        <v>101</v>
      </c>
      <c r="D49" s="4" t="s">
        <v>101</v>
      </c>
      <c r="E49" s="4" t="s">
        <v>101</v>
      </c>
      <c r="F49" s="4" t="s">
        <v>101</v>
      </c>
      <c r="G49" s="4" t="s">
        <v>101</v>
      </c>
      <c r="H49" s="4" t="s">
        <v>101</v>
      </c>
      <c r="I49" s="4" t="s">
        <v>101</v>
      </c>
      <c r="J49" s="4" t="s">
        <v>101</v>
      </c>
      <c r="K49" s="4" t="s">
        <v>101</v>
      </c>
      <c r="L49" s="4" t="s">
        <v>101</v>
      </c>
      <c r="M49" s="4" t="s">
        <v>101</v>
      </c>
      <c r="N49" s="4" t="s">
        <v>101</v>
      </c>
      <c r="O49" s="4" t="s">
        <v>101</v>
      </c>
      <c r="P49" s="4" t="s">
        <v>101</v>
      </c>
      <c r="Q49" s="4" t="s">
        <v>101</v>
      </c>
      <c r="R49" s="4" t="s">
        <v>101</v>
      </c>
      <c r="S49" s="4" t="s">
        <v>101</v>
      </c>
      <c r="T49" s="4" t="s">
        <v>101</v>
      </c>
      <c r="U49" s="4" t="s">
        <v>101</v>
      </c>
      <c r="V49" s="4" t="s">
        <v>101</v>
      </c>
      <c r="W49" s="4" t="s">
        <v>101</v>
      </c>
      <c r="X49" s="4" t="s">
        <v>101</v>
      </c>
      <c r="Y49" s="4" t="s">
        <v>101</v>
      </c>
      <c r="Z49" s="4" t="s">
        <v>101</v>
      </c>
      <c r="AA49" s="4" t="s">
        <v>101</v>
      </c>
      <c r="AB49" s="4" t="s">
        <v>101</v>
      </c>
      <c r="AC49" s="4" t="s">
        <v>101</v>
      </c>
      <c r="AD49" s="4" t="s">
        <v>101</v>
      </c>
      <c r="AE49" s="4" t="s">
        <v>101</v>
      </c>
      <c r="AF49" s="29">
        <f>AF50</f>
        <v>9.1999999999999993</v>
      </c>
      <c r="AG49" s="5">
        <v>9.1999999999999993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29">
        <f>AN50</f>
        <v>9.1999999999999993</v>
      </c>
      <c r="AO49" s="5">
        <v>9.1999999999999993</v>
      </c>
      <c r="AP49" s="29">
        <f>AP50</f>
        <v>9.6</v>
      </c>
      <c r="AQ49" s="5">
        <v>0</v>
      </c>
      <c r="AR49" s="5">
        <v>0</v>
      </c>
      <c r="AS49" s="5">
        <v>0</v>
      </c>
      <c r="AT49" s="5">
        <v>9.6</v>
      </c>
      <c r="AU49" s="29">
        <f>AU50</f>
        <v>9.6</v>
      </c>
      <c r="AV49" s="5">
        <v>0</v>
      </c>
      <c r="AW49" s="5">
        <v>0</v>
      </c>
      <c r="AX49" s="5">
        <v>0</v>
      </c>
      <c r="AY49" s="29">
        <f>AY50</f>
        <v>9.6</v>
      </c>
      <c r="AZ49" s="5">
        <v>9.6999999999999993</v>
      </c>
      <c r="BA49" s="5">
        <v>0</v>
      </c>
      <c r="BB49" s="5">
        <v>0</v>
      </c>
      <c r="BC49" s="5">
        <v>0</v>
      </c>
      <c r="BD49" s="5">
        <v>9.6999999999999993</v>
      </c>
      <c r="BE49" s="5">
        <v>9.6999999999999993</v>
      </c>
      <c r="BF49" s="5">
        <v>0</v>
      </c>
      <c r="BG49" s="5">
        <v>0</v>
      </c>
      <c r="BH49" s="5">
        <v>0</v>
      </c>
      <c r="BI49" s="5">
        <v>9.6999999999999993</v>
      </c>
    </row>
    <row r="50" spans="1:61" ht="114.75">
      <c r="A50" s="3" t="s">
        <v>254</v>
      </c>
      <c r="B50" s="4" t="s">
        <v>255</v>
      </c>
      <c r="C50" s="4" t="s">
        <v>256</v>
      </c>
      <c r="D50" s="4" t="s">
        <v>257</v>
      </c>
      <c r="E50" s="4" t="s">
        <v>258</v>
      </c>
      <c r="F50" s="4" t="s">
        <v>0</v>
      </c>
      <c r="G50" s="4" t="s">
        <v>0</v>
      </c>
      <c r="H50" s="4" t="s">
        <v>0</v>
      </c>
      <c r="I50" s="4" t="s">
        <v>0</v>
      </c>
      <c r="J50" s="4" t="s">
        <v>0</v>
      </c>
      <c r="K50" s="4" t="s">
        <v>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0</v>
      </c>
      <c r="AA50" s="4" t="s">
        <v>0</v>
      </c>
      <c r="AB50" s="4" t="s">
        <v>0</v>
      </c>
      <c r="AC50" s="4" t="s">
        <v>62</v>
      </c>
      <c r="AD50" s="4" t="s">
        <v>115</v>
      </c>
      <c r="AE50" s="4" t="s">
        <v>51</v>
      </c>
      <c r="AF50" s="29">
        <v>9.1999999999999993</v>
      </c>
      <c r="AG50" s="5">
        <v>9.1999999999999993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9.1999999999999993</v>
      </c>
      <c r="AO50" s="5">
        <v>9.1999999999999993</v>
      </c>
      <c r="AP50" s="5">
        <v>9.6</v>
      </c>
      <c r="AQ50" s="5">
        <v>0</v>
      </c>
      <c r="AR50" s="5">
        <v>0</v>
      </c>
      <c r="AS50" s="5">
        <v>0</v>
      </c>
      <c r="AT50" s="5">
        <v>9.6</v>
      </c>
      <c r="AU50" s="5">
        <v>9.6</v>
      </c>
      <c r="AV50" s="5">
        <v>0</v>
      </c>
      <c r="AW50" s="5">
        <v>0</v>
      </c>
      <c r="AX50" s="5">
        <v>0</v>
      </c>
      <c r="AY50" s="5">
        <v>9.6</v>
      </c>
      <c r="AZ50" s="5">
        <v>9.6999999999999993</v>
      </c>
      <c r="BA50" s="5">
        <v>0</v>
      </c>
      <c r="BB50" s="5">
        <v>0</v>
      </c>
      <c r="BC50" s="5">
        <v>0</v>
      </c>
      <c r="BD50" s="5">
        <v>9.6999999999999993</v>
      </c>
      <c r="BE50" s="5">
        <v>9.6999999999999993</v>
      </c>
      <c r="BF50" s="5">
        <v>0</v>
      </c>
      <c r="BG50" s="5">
        <v>0</v>
      </c>
      <c r="BH50" s="5">
        <v>0</v>
      </c>
      <c r="BI50" s="5">
        <v>9.6999999999999993</v>
      </c>
    </row>
    <row r="51" spans="1:61" ht="102">
      <c r="A51" s="3" t="s">
        <v>259</v>
      </c>
      <c r="B51" s="4" t="s">
        <v>260</v>
      </c>
      <c r="C51" s="4" t="s">
        <v>101</v>
      </c>
      <c r="D51" s="4" t="s">
        <v>101</v>
      </c>
      <c r="E51" s="4" t="s">
        <v>101</v>
      </c>
      <c r="F51" s="4" t="s">
        <v>101</v>
      </c>
      <c r="G51" s="4" t="s">
        <v>101</v>
      </c>
      <c r="H51" s="4" t="s">
        <v>101</v>
      </c>
      <c r="I51" s="4" t="s">
        <v>101</v>
      </c>
      <c r="J51" s="4" t="s">
        <v>101</v>
      </c>
      <c r="K51" s="4" t="s">
        <v>101</v>
      </c>
      <c r="L51" s="4" t="s">
        <v>101</v>
      </c>
      <c r="M51" s="4" t="s">
        <v>101</v>
      </c>
      <c r="N51" s="4" t="s">
        <v>101</v>
      </c>
      <c r="O51" s="4" t="s">
        <v>101</v>
      </c>
      <c r="P51" s="4" t="s">
        <v>101</v>
      </c>
      <c r="Q51" s="4" t="s">
        <v>101</v>
      </c>
      <c r="R51" s="4" t="s">
        <v>101</v>
      </c>
      <c r="S51" s="4" t="s">
        <v>101</v>
      </c>
      <c r="T51" s="4" t="s">
        <v>101</v>
      </c>
      <c r="U51" s="4" t="s">
        <v>101</v>
      </c>
      <c r="V51" s="4" t="s">
        <v>101</v>
      </c>
      <c r="W51" s="4" t="s">
        <v>101</v>
      </c>
      <c r="X51" s="4" t="s">
        <v>101</v>
      </c>
      <c r="Y51" s="4" t="s">
        <v>101</v>
      </c>
      <c r="Z51" s="4" t="s">
        <v>101</v>
      </c>
      <c r="AA51" s="4" t="s">
        <v>101</v>
      </c>
      <c r="AB51" s="4" t="s">
        <v>101</v>
      </c>
      <c r="AC51" s="4" t="s">
        <v>101</v>
      </c>
      <c r="AD51" s="4" t="s">
        <v>101</v>
      </c>
      <c r="AE51" s="4" t="s">
        <v>101</v>
      </c>
      <c r="AF51" s="29">
        <f>AF52+AF54</f>
        <v>100.6</v>
      </c>
      <c r="AG51" s="29">
        <f>AG52+AG54</f>
        <v>100.6</v>
      </c>
      <c r="AH51" s="29">
        <f>AH52+AH54</f>
        <v>100.6</v>
      </c>
      <c r="AI51" s="29">
        <f>AI52+AI54</f>
        <v>100.6</v>
      </c>
      <c r="AJ51" s="5"/>
      <c r="AK51" s="5"/>
      <c r="AL51" s="5">
        <v>0</v>
      </c>
      <c r="AM51" s="5">
        <v>0</v>
      </c>
      <c r="AN51" s="5">
        <v>0</v>
      </c>
      <c r="AO51" s="5">
        <v>0</v>
      </c>
      <c r="AP51" s="29">
        <f>AP52+AP54</f>
        <v>102</v>
      </c>
      <c r="AQ51" s="29">
        <f>AQ52+AQ54</f>
        <v>102</v>
      </c>
      <c r="AR51" s="5"/>
      <c r="AS51" s="5">
        <v>0</v>
      </c>
      <c r="AT51" s="5">
        <v>0</v>
      </c>
      <c r="AU51" s="29">
        <f>AU52+AU54</f>
        <v>102</v>
      </c>
      <c r="AV51" s="29">
        <f>AV52+AV54</f>
        <v>102</v>
      </c>
      <c r="AW51" s="5"/>
      <c r="AX51" s="5">
        <v>0</v>
      </c>
      <c r="AY51" s="5">
        <v>0</v>
      </c>
      <c r="AZ51" s="29">
        <f>AZ52+AZ54</f>
        <v>102</v>
      </c>
      <c r="BA51" s="29">
        <f>BA52+BA54</f>
        <v>102</v>
      </c>
      <c r="BB51" s="29">
        <f>BB52+BB54</f>
        <v>0</v>
      </c>
      <c r="BC51" s="29">
        <f>BC52+BC54</f>
        <v>0</v>
      </c>
      <c r="BD51" s="29">
        <v>0</v>
      </c>
      <c r="BE51" s="29">
        <f>BE52+BE54</f>
        <v>102</v>
      </c>
      <c r="BF51" s="29">
        <f>BF52+BF54</f>
        <v>102</v>
      </c>
      <c r="BG51" s="29">
        <f>BG52+BG54</f>
        <v>0</v>
      </c>
      <c r="BH51" s="29">
        <f>BH52+BH54</f>
        <v>0</v>
      </c>
      <c r="BI51" s="29">
        <v>0</v>
      </c>
    </row>
    <row r="52" spans="1:61" ht="25.5">
      <c r="A52" s="3" t="s">
        <v>261</v>
      </c>
      <c r="B52" s="4" t="s">
        <v>262</v>
      </c>
      <c r="C52" s="4" t="s">
        <v>101</v>
      </c>
      <c r="D52" s="4" t="s">
        <v>101</v>
      </c>
      <c r="E52" s="4" t="s">
        <v>101</v>
      </c>
      <c r="F52" s="4" t="s">
        <v>101</v>
      </c>
      <c r="G52" s="4" t="s">
        <v>101</v>
      </c>
      <c r="H52" s="4" t="s">
        <v>101</v>
      </c>
      <c r="I52" s="4" t="s">
        <v>101</v>
      </c>
      <c r="J52" s="4" t="s">
        <v>101</v>
      </c>
      <c r="K52" s="4" t="s">
        <v>101</v>
      </c>
      <c r="L52" s="4" t="s">
        <v>101</v>
      </c>
      <c r="M52" s="4" t="s">
        <v>101</v>
      </c>
      <c r="N52" s="4" t="s">
        <v>101</v>
      </c>
      <c r="O52" s="4" t="s">
        <v>101</v>
      </c>
      <c r="P52" s="4" t="s">
        <v>101</v>
      </c>
      <c r="Q52" s="4" t="s">
        <v>101</v>
      </c>
      <c r="R52" s="4" t="s">
        <v>101</v>
      </c>
      <c r="S52" s="4" t="s">
        <v>101</v>
      </c>
      <c r="T52" s="4" t="s">
        <v>101</v>
      </c>
      <c r="U52" s="4" t="s">
        <v>101</v>
      </c>
      <c r="V52" s="4" t="s">
        <v>101</v>
      </c>
      <c r="W52" s="4" t="s">
        <v>101</v>
      </c>
      <c r="X52" s="4" t="s">
        <v>101</v>
      </c>
      <c r="Y52" s="4" t="s">
        <v>101</v>
      </c>
      <c r="Z52" s="4" t="s">
        <v>101</v>
      </c>
      <c r="AA52" s="4" t="s">
        <v>101</v>
      </c>
      <c r="AB52" s="4" t="s">
        <v>101</v>
      </c>
      <c r="AC52" s="4" t="s">
        <v>101</v>
      </c>
      <c r="AD52" s="4" t="s">
        <v>101</v>
      </c>
      <c r="AE52" s="4" t="s">
        <v>101</v>
      </c>
      <c r="AF52" s="29">
        <f>AF53</f>
        <v>100.6</v>
      </c>
      <c r="AG52" s="5">
        <v>100.6</v>
      </c>
      <c r="AH52" s="5">
        <v>100.6</v>
      </c>
      <c r="AI52" s="5">
        <v>100.6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29">
        <f>AP53</f>
        <v>102</v>
      </c>
      <c r="AQ52" s="5">
        <v>102</v>
      </c>
      <c r="AR52" s="5">
        <v>0</v>
      </c>
      <c r="AS52" s="5">
        <v>0</v>
      </c>
      <c r="AT52" s="5">
        <v>0</v>
      </c>
      <c r="AU52" s="30">
        <f>AU53</f>
        <v>102</v>
      </c>
      <c r="AV52" s="30">
        <v>102</v>
      </c>
      <c r="AW52" s="30">
        <v>0</v>
      </c>
      <c r="AX52" s="30">
        <v>0</v>
      </c>
      <c r="AY52" s="30">
        <v>0</v>
      </c>
      <c r="AZ52" s="5">
        <v>102</v>
      </c>
      <c r="BA52" s="5">
        <v>102</v>
      </c>
      <c r="BB52" s="5">
        <v>0</v>
      </c>
      <c r="BC52" s="5">
        <v>0</v>
      </c>
      <c r="BD52" s="5">
        <v>0</v>
      </c>
      <c r="BE52" s="5">
        <v>102</v>
      </c>
      <c r="BF52" s="5">
        <v>102</v>
      </c>
      <c r="BG52" s="5">
        <v>0</v>
      </c>
      <c r="BH52" s="5">
        <v>0</v>
      </c>
      <c r="BI52" s="5">
        <v>0</v>
      </c>
    </row>
    <row r="53" spans="1:61" ht="102">
      <c r="A53" s="3" t="s">
        <v>263</v>
      </c>
      <c r="B53" s="4" t="s">
        <v>264</v>
      </c>
      <c r="C53" s="4" t="s">
        <v>265</v>
      </c>
      <c r="D53" s="4" t="s">
        <v>266</v>
      </c>
      <c r="E53" s="4" t="s">
        <v>267</v>
      </c>
      <c r="F53" s="4" t="s">
        <v>0</v>
      </c>
      <c r="G53" s="4" t="s">
        <v>0</v>
      </c>
      <c r="H53" s="4" t="s">
        <v>0</v>
      </c>
      <c r="I53" s="4" t="s">
        <v>0</v>
      </c>
      <c r="J53" s="4" t="s">
        <v>0</v>
      </c>
      <c r="K53" s="4" t="s">
        <v>0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4" t="s">
        <v>0</v>
      </c>
      <c r="S53" s="4" t="s">
        <v>0</v>
      </c>
      <c r="T53" s="4" t="s">
        <v>0</v>
      </c>
      <c r="U53" s="4" t="s">
        <v>0</v>
      </c>
      <c r="V53" s="4" t="s">
        <v>0</v>
      </c>
      <c r="W53" s="4" t="s">
        <v>268</v>
      </c>
      <c r="X53" s="4" t="s">
        <v>269</v>
      </c>
      <c r="Y53" s="4" t="s">
        <v>270</v>
      </c>
      <c r="Z53" s="27" t="s">
        <v>316</v>
      </c>
      <c r="AA53" s="24"/>
      <c r="AB53" s="24" t="s">
        <v>317</v>
      </c>
      <c r="AC53" s="4" t="s">
        <v>243</v>
      </c>
      <c r="AD53" s="4" t="s">
        <v>153</v>
      </c>
      <c r="AE53" s="4" t="s">
        <v>130</v>
      </c>
      <c r="AF53" s="29">
        <v>100.6</v>
      </c>
      <c r="AG53" s="5">
        <v>100.6</v>
      </c>
      <c r="AH53" s="5">
        <v>100.6</v>
      </c>
      <c r="AI53" s="5">
        <v>100.6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102</v>
      </c>
      <c r="AQ53" s="5">
        <v>102</v>
      </c>
      <c r="AR53" s="5">
        <v>0</v>
      </c>
      <c r="AS53" s="5">
        <v>0</v>
      </c>
      <c r="AT53" s="5">
        <v>0</v>
      </c>
      <c r="AU53" s="5">
        <v>102</v>
      </c>
      <c r="AV53" s="5">
        <v>102</v>
      </c>
      <c r="AW53" s="5">
        <v>0</v>
      </c>
      <c r="AX53" s="5">
        <v>0</v>
      </c>
      <c r="AY53" s="5">
        <v>0</v>
      </c>
      <c r="AZ53" s="5">
        <v>102</v>
      </c>
      <c r="BA53" s="5">
        <v>102</v>
      </c>
      <c r="BB53" s="5">
        <v>0</v>
      </c>
      <c r="BC53" s="5">
        <v>0</v>
      </c>
      <c r="BD53" s="5">
        <v>0</v>
      </c>
      <c r="BE53" s="5">
        <v>102</v>
      </c>
      <c r="BF53" s="5">
        <v>102</v>
      </c>
      <c r="BG53" s="5">
        <v>0</v>
      </c>
      <c r="BH53" s="5">
        <v>0</v>
      </c>
      <c r="BI53" s="5">
        <v>0</v>
      </c>
    </row>
    <row r="54" spans="1:61" ht="25.5">
      <c r="A54" s="3" t="s">
        <v>271</v>
      </c>
      <c r="B54" s="4" t="s">
        <v>272</v>
      </c>
      <c r="C54" s="4" t="s">
        <v>101</v>
      </c>
      <c r="D54" s="4" t="s">
        <v>101</v>
      </c>
      <c r="E54" s="4" t="s">
        <v>101</v>
      </c>
      <c r="F54" s="4" t="s">
        <v>101</v>
      </c>
      <c r="G54" s="4" t="s">
        <v>101</v>
      </c>
      <c r="H54" s="4" t="s">
        <v>101</v>
      </c>
      <c r="I54" s="4" t="s">
        <v>101</v>
      </c>
      <c r="J54" s="4" t="s">
        <v>101</v>
      </c>
      <c r="K54" s="4" t="s">
        <v>101</v>
      </c>
      <c r="L54" s="4" t="s">
        <v>101</v>
      </c>
      <c r="M54" s="4" t="s">
        <v>101</v>
      </c>
      <c r="N54" s="4" t="s">
        <v>101</v>
      </c>
      <c r="O54" s="4" t="s">
        <v>101</v>
      </c>
      <c r="P54" s="4" t="s">
        <v>101</v>
      </c>
      <c r="Q54" s="4" t="s">
        <v>101</v>
      </c>
      <c r="R54" s="4" t="s">
        <v>101</v>
      </c>
      <c r="S54" s="4" t="s">
        <v>101</v>
      </c>
      <c r="T54" s="4" t="s">
        <v>101</v>
      </c>
      <c r="U54" s="4" t="s">
        <v>101</v>
      </c>
      <c r="V54" s="4" t="s">
        <v>101</v>
      </c>
      <c r="W54" s="4" t="s">
        <v>101</v>
      </c>
      <c r="X54" s="4" t="s">
        <v>101</v>
      </c>
      <c r="Y54" s="4" t="s">
        <v>101</v>
      </c>
      <c r="Z54" s="4" t="s">
        <v>101</v>
      </c>
      <c r="AA54" s="4" t="s">
        <v>101</v>
      </c>
      <c r="AB54" s="4" t="s">
        <v>101</v>
      </c>
      <c r="AC54" s="4" t="s">
        <v>101</v>
      </c>
      <c r="AD54" s="4" t="s">
        <v>101</v>
      </c>
      <c r="AE54" s="4" t="s">
        <v>101</v>
      </c>
      <c r="AF54" s="5">
        <f>AF55</f>
        <v>0</v>
      </c>
      <c r="AG54" s="5"/>
      <c r="AH54" s="5"/>
      <c r="AI54" s="5"/>
      <c r="AJ54" s="5"/>
      <c r="AK54" s="5"/>
      <c r="AL54" s="5">
        <v>0</v>
      </c>
      <c r="AM54" s="5">
        <v>0</v>
      </c>
      <c r="AN54" s="5">
        <v>0</v>
      </c>
      <c r="AO54" s="5">
        <v>0</v>
      </c>
      <c r="AP54" s="5"/>
      <c r="AQ54" s="5"/>
      <c r="AR54" s="5"/>
      <c r="AS54" s="5"/>
      <c r="AT54" s="5"/>
      <c r="AU54" s="5"/>
      <c r="AV54" s="5"/>
      <c r="AW54" s="5"/>
      <c r="AX54" s="5">
        <v>0</v>
      </c>
      <c r="AY54" s="5">
        <v>0</v>
      </c>
      <c r="AZ54" s="5"/>
      <c r="BA54" s="5"/>
      <c r="BB54" s="5"/>
      <c r="BC54" s="5"/>
      <c r="BD54" s="5">
        <v>0</v>
      </c>
      <c r="BE54" s="5"/>
      <c r="BF54" s="5"/>
      <c r="BG54" s="5"/>
      <c r="BH54" s="5"/>
      <c r="BI54" s="5">
        <v>0</v>
      </c>
    </row>
    <row r="55" spans="1:61" ht="140.25">
      <c r="A55" s="3" t="s">
        <v>273</v>
      </c>
      <c r="B55" s="4" t="s">
        <v>274</v>
      </c>
      <c r="C55" s="4" t="s">
        <v>156</v>
      </c>
      <c r="D55" s="4" t="s">
        <v>201</v>
      </c>
      <c r="E55" s="4" t="s">
        <v>158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202</v>
      </c>
      <c r="AA55" s="4" t="s">
        <v>275</v>
      </c>
      <c r="AB55" s="4" t="s">
        <v>203</v>
      </c>
      <c r="AC55" s="4" t="s">
        <v>48</v>
      </c>
      <c r="AD55" s="4" t="s">
        <v>48</v>
      </c>
      <c r="AE55" s="4" t="s">
        <v>137</v>
      </c>
      <c r="AF55" s="5"/>
      <c r="AG55" s="5"/>
      <c r="AH55" s="5"/>
      <c r="AI55" s="5"/>
      <c r="AJ55" s="5"/>
      <c r="AK55" s="5"/>
      <c r="AL55" s="5">
        <v>0</v>
      </c>
      <c r="AM55" s="5">
        <v>0</v>
      </c>
      <c r="AN55" s="5">
        <v>0</v>
      </c>
      <c r="AO55" s="5">
        <v>0</v>
      </c>
      <c r="AP55" s="5"/>
      <c r="AQ55" s="5"/>
      <c r="AR55" s="5"/>
      <c r="AS55" s="5"/>
      <c r="AT55" s="5"/>
      <c r="AU55" s="5"/>
      <c r="AV55" s="5"/>
      <c r="AW55" s="5"/>
      <c r="AX55" s="5">
        <v>0</v>
      </c>
      <c r="AY55" s="5">
        <v>0</v>
      </c>
      <c r="AZ55" s="5"/>
      <c r="BA55" s="5"/>
      <c r="BB55" s="5"/>
      <c r="BC55" s="5"/>
      <c r="BD55" s="5">
        <v>0</v>
      </c>
      <c r="BE55" s="5"/>
      <c r="BF55" s="5"/>
      <c r="BG55" s="5"/>
      <c r="BH55" s="5"/>
      <c r="BI55" s="5">
        <v>0</v>
      </c>
    </row>
    <row r="56" spans="1:61" ht="76.5">
      <c r="A56" s="3" t="s">
        <v>276</v>
      </c>
      <c r="B56" s="4" t="s">
        <v>277</v>
      </c>
      <c r="C56" s="4" t="s">
        <v>101</v>
      </c>
      <c r="D56" s="4" t="s">
        <v>101</v>
      </c>
      <c r="E56" s="4" t="s">
        <v>101</v>
      </c>
      <c r="F56" s="4" t="s">
        <v>101</v>
      </c>
      <c r="G56" s="4" t="s">
        <v>101</v>
      </c>
      <c r="H56" s="4" t="s">
        <v>101</v>
      </c>
      <c r="I56" s="4" t="s">
        <v>101</v>
      </c>
      <c r="J56" s="4" t="s">
        <v>101</v>
      </c>
      <c r="K56" s="4" t="s">
        <v>101</v>
      </c>
      <c r="L56" s="4" t="s">
        <v>101</v>
      </c>
      <c r="M56" s="4" t="s">
        <v>101</v>
      </c>
      <c r="N56" s="4" t="s">
        <v>101</v>
      </c>
      <c r="O56" s="4" t="s">
        <v>101</v>
      </c>
      <c r="P56" s="4" t="s">
        <v>101</v>
      </c>
      <c r="Q56" s="4" t="s">
        <v>101</v>
      </c>
      <c r="R56" s="4" t="s">
        <v>101</v>
      </c>
      <c r="S56" s="4" t="s">
        <v>101</v>
      </c>
      <c r="T56" s="4" t="s">
        <v>101</v>
      </c>
      <c r="U56" s="4" t="s">
        <v>101</v>
      </c>
      <c r="V56" s="4" t="s">
        <v>101</v>
      </c>
      <c r="W56" s="4" t="s">
        <v>101</v>
      </c>
      <c r="X56" s="4" t="s">
        <v>101</v>
      </c>
      <c r="Y56" s="4" t="s">
        <v>101</v>
      </c>
      <c r="Z56" s="4" t="s">
        <v>101</v>
      </c>
      <c r="AA56" s="4" t="s">
        <v>101</v>
      </c>
      <c r="AB56" s="4" t="s">
        <v>101</v>
      </c>
      <c r="AC56" s="4" t="s">
        <v>101</v>
      </c>
      <c r="AD56" s="4" t="s">
        <v>101</v>
      </c>
      <c r="AE56" s="4" t="s">
        <v>101</v>
      </c>
      <c r="AF56" s="29">
        <f>AF57</f>
        <v>1415.4</v>
      </c>
      <c r="AG56" s="29">
        <f>AG57</f>
        <v>1415.4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30">
        <f t="shared" ref="AN56:AP57" si="12">AN57</f>
        <v>1415.4</v>
      </c>
      <c r="AO56" s="30">
        <f t="shared" si="12"/>
        <v>1415.4</v>
      </c>
      <c r="AP56" s="30">
        <f t="shared" si="12"/>
        <v>1545.4</v>
      </c>
      <c r="AQ56" s="30">
        <v>0</v>
      </c>
      <c r="AR56" s="30">
        <v>0</v>
      </c>
      <c r="AS56" s="30">
        <f t="shared" ref="AS56:AU57" si="13">AS57</f>
        <v>1545.4</v>
      </c>
      <c r="AT56" s="30">
        <f t="shared" si="13"/>
        <v>0</v>
      </c>
      <c r="AU56" s="30">
        <f t="shared" si="13"/>
        <v>1545.4</v>
      </c>
      <c r="AV56" s="30">
        <v>0</v>
      </c>
      <c r="AW56" s="30">
        <v>0</v>
      </c>
      <c r="AX56" s="30">
        <f>AX57</f>
        <v>1545.4</v>
      </c>
      <c r="AY56" s="5"/>
      <c r="AZ56" s="29">
        <f>AZ57</f>
        <v>1572.4</v>
      </c>
      <c r="BA56" s="5">
        <v>0</v>
      </c>
      <c r="BB56" s="29">
        <f>BB57</f>
        <v>0</v>
      </c>
      <c r="BC56" s="29">
        <f>BC57</f>
        <v>1572.4</v>
      </c>
      <c r="BD56" s="5"/>
      <c r="BE56" s="29">
        <f>BE57</f>
        <v>1572.4</v>
      </c>
      <c r="BF56" s="5">
        <v>0</v>
      </c>
      <c r="BG56" s="29">
        <f>BG57</f>
        <v>0</v>
      </c>
      <c r="BH56" s="29">
        <f>BH57</f>
        <v>1572.4</v>
      </c>
      <c r="BI56" s="5"/>
    </row>
    <row r="57" spans="1:61" ht="25.5">
      <c r="A57" s="3" t="s">
        <v>278</v>
      </c>
      <c r="B57" s="4" t="s">
        <v>279</v>
      </c>
      <c r="C57" s="4" t="s">
        <v>101</v>
      </c>
      <c r="D57" s="4" t="s">
        <v>101</v>
      </c>
      <c r="E57" s="4" t="s">
        <v>101</v>
      </c>
      <c r="F57" s="4" t="s">
        <v>101</v>
      </c>
      <c r="G57" s="4" t="s">
        <v>101</v>
      </c>
      <c r="H57" s="4" t="s">
        <v>101</v>
      </c>
      <c r="I57" s="4" t="s">
        <v>101</v>
      </c>
      <c r="J57" s="4" t="s">
        <v>101</v>
      </c>
      <c r="K57" s="4" t="s">
        <v>101</v>
      </c>
      <c r="L57" s="4" t="s">
        <v>101</v>
      </c>
      <c r="M57" s="4" t="s">
        <v>101</v>
      </c>
      <c r="N57" s="4" t="s">
        <v>101</v>
      </c>
      <c r="O57" s="4" t="s">
        <v>101</v>
      </c>
      <c r="P57" s="4" t="s">
        <v>101</v>
      </c>
      <c r="Q57" s="4" t="s">
        <v>101</v>
      </c>
      <c r="R57" s="4" t="s">
        <v>101</v>
      </c>
      <c r="S57" s="4" t="s">
        <v>101</v>
      </c>
      <c r="T57" s="4" t="s">
        <v>101</v>
      </c>
      <c r="U57" s="4" t="s">
        <v>101</v>
      </c>
      <c r="V57" s="4" t="s">
        <v>101</v>
      </c>
      <c r="W57" s="4" t="s">
        <v>101</v>
      </c>
      <c r="X57" s="4" t="s">
        <v>101</v>
      </c>
      <c r="Y57" s="4" t="s">
        <v>101</v>
      </c>
      <c r="Z57" s="4" t="s">
        <v>101</v>
      </c>
      <c r="AA57" s="4" t="s">
        <v>101</v>
      </c>
      <c r="AB57" s="4" t="s">
        <v>101</v>
      </c>
      <c r="AC57" s="4" t="s">
        <v>101</v>
      </c>
      <c r="AD57" s="4" t="s">
        <v>101</v>
      </c>
      <c r="AE57" s="4" t="s">
        <v>101</v>
      </c>
      <c r="AF57" s="5">
        <f>AF58</f>
        <v>1415.4</v>
      </c>
      <c r="AG57" s="5">
        <f>AG58</f>
        <v>1415.4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f t="shared" si="12"/>
        <v>1415.4</v>
      </c>
      <c r="AO57" s="5">
        <f t="shared" si="12"/>
        <v>1415.4</v>
      </c>
      <c r="AP57" s="5">
        <f t="shared" si="12"/>
        <v>1545.4</v>
      </c>
      <c r="AQ57" s="5">
        <v>0</v>
      </c>
      <c r="AR57" s="5">
        <v>0</v>
      </c>
      <c r="AS57" s="5">
        <f t="shared" si="13"/>
        <v>1545.4</v>
      </c>
      <c r="AT57" s="5">
        <f t="shared" si="13"/>
        <v>0</v>
      </c>
      <c r="AU57" s="5">
        <f t="shared" si="13"/>
        <v>1545.4</v>
      </c>
      <c r="AV57" s="5">
        <v>0</v>
      </c>
      <c r="AW57" s="5">
        <v>0</v>
      </c>
      <c r="AX57" s="5">
        <f>AX58</f>
        <v>1545.4</v>
      </c>
      <c r="AY57" s="5"/>
      <c r="AZ57" s="5">
        <f>AZ58</f>
        <v>1572.4</v>
      </c>
      <c r="BA57" s="5">
        <v>0</v>
      </c>
      <c r="BB57" s="5">
        <f>BB59+BB58</f>
        <v>0</v>
      </c>
      <c r="BC57" s="5">
        <f>BC58</f>
        <v>1572.4</v>
      </c>
      <c r="BD57" s="5"/>
      <c r="BE57" s="5">
        <f>BE58</f>
        <v>1572.4</v>
      </c>
      <c r="BF57" s="5">
        <v>0</v>
      </c>
      <c r="BG57" s="5">
        <f>BG59+BG58</f>
        <v>0</v>
      </c>
      <c r="BH57" s="5">
        <f>BH58</f>
        <v>1572.4</v>
      </c>
      <c r="BI57" s="5"/>
    </row>
    <row r="58" spans="1:61" ht="76.5">
      <c r="A58" s="3" t="s">
        <v>280</v>
      </c>
      <c r="B58" s="4" t="s">
        <v>281</v>
      </c>
      <c r="C58" s="4" t="s">
        <v>101</v>
      </c>
      <c r="D58" s="4" t="s">
        <v>101</v>
      </c>
      <c r="E58" s="4" t="s">
        <v>101</v>
      </c>
      <c r="F58" s="4" t="s">
        <v>101</v>
      </c>
      <c r="G58" s="4" t="s">
        <v>101</v>
      </c>
      <c r="H58" s="4" t="s">
        <v>101</v>
      </c>
      <c r="I58" s="4" t="s">
        <v>101</v>
      </c>
      <c r="J58" s="4" t="s">
        <v>101</v>
      </c>
      <c r="K58" s="4" t="s">
        <v>101</v>
      </c>
      <c r="L58" s="4" t="s">
        <v>101</v>
      </c>
      <c r="M58" s="4" t="s">
        <v>101</v>
      </c>
      <c r="N58" s="4" t="s">
        <v>101</v>
      </c>
      <c r="O58" s="4" t="s">
        <v>101</v>
      </c>
      <c r="P58" s="4" t="s">
        <v>101</v>
      </c>
      <c r="Q58" s="4" t="s">
        <v>101</v>
      </c>
      <c r="R58" s="4" t="s">
        <v>101</v>
      </c>
      <c r="S58" s="4" t="s">
        <v>101</v>
      </c>
      <c r="T58" s="4" t="s">
        <v>101</v>
      </c>
      <c r="U58" s="4" t="s">
        <v>101</v>
      </c>
      <c r="V58" s="4" t="s">
        <v>101</v>
      </c>
      <c r="W58" s="4" t="s">
        <v>101</v>
      </c>
      <c r="X58" s="4" t="s">
        <v>101</v>
      </c>
      <c r="Y58" s="4" t="s">
        <v>101</v>
      </c>
      <c r="Z58" s="4" t="s">
        <v>101</v>
      </c>
      <c r="AA58" s="4" t="s">
        <v>101</v>
      </c>
      <c r="AB58" s="4" t="s">
        <v>101</v>
      </c>
      <c r="AC58" s="4" t="s">
        <v>101</v>
      </c>
      <c r="AD58" s="4" t="s">
        <v>101</v>
      </c>
      <c r="AE58" s="4" t="s">
        <v>101</v>
      </c>
      <c r="AF58" s="5">
        <f>AF60+AF59</f>
        <v>1415.4</v>
      </c>
      <c r="AG58" s="5">
        <f>AG60+AG59</f>
        <v>1415.4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f>AN60+AN59</f>
        <v>1415.4</v>
      </c>
      <c r="AO58" s="5">
        <f>AO60+AO59</f>
        <v>1415.4</v>
      </c>
      <c r="AP58" s="5">
        <f>AP60+AP59</f>
        <v>1545.4</v>
      </c>
      <c r="AQ58" s="5">
        <v>0</v>
      </c>
      <c r="AR58" s="5">
        <v>0</v>
      </c>
      <c r="AS58" s="5">
        <f>AS60+AS59</f>
        <v>1545.4</v>
      </c>
      <c r="AT58" s="5">
        <f>AT60+AT59</f>
        <v>0</v>
      </c>
      <c r="AU58" s="5">
        <f>AU60+AU59</f>
        <v>1545.4</v>
      </c>
      <c r="AV58" s="5">
        <v>0</v>
      </c>
      <c r="AW58" s="5">
        <v>0</v>
      </c>
      <c r="AX58" s="5">
        <f>AX60+AX59</f>
        <v>1545.4</v>
      </c>
      <c r="AY58" s="5"/>
      <c r="AZ58" s="5">
        <f>AZ60+AZ59</f>
        <v>1572.4</v>
      </c>
      <c r="BA58" s="5">
        <v>0</v>
      </c>
      <c r="BB58" s="5">
        <f>BB60+BB59</f>
        <v>0</v>
      </c>
      <c r="BC58" s="5">
        <f>BC60+BC59</f>
        <v>1572.4</v>
      </c>
      <c r="BD58" s="5"/>
      <c r="BE58" s="5">
        <f>BE60+BE59</f>
        <v>1572.4</v>
      </c>
      <c r="BF58" s="5">
        <v>0</v>
      </c>
      <c r="BG58" s="5">
        <f>BG60+BG59</f>
        <v>0</v>
      </c>
      <c r="BH58" s="5">
        <f>BH60+BH59</f>
        <v>1572.4</v>
      </c>
      <c r="BI58" s="5"/>
    </row>
    <row r="59" spans="1:61" ht="63">
      <c r="A59" s="3" t="s">
        <v>282</v>
      </c>
      <c r="B59" s="4" t="s">
        <v>283</v>
      </c>
      <c r="C59" s="4" t="s">
        <v>156</v>
      </c>
      <c r="D59" s="4" t="s">
        <v>284</v>
      </c>
      <c r="E59" s="4" t="s">
        <v>158</v>
      </c>
      <c r="F59" s="4" t="s">
        <v>0</v>
      </c>
      <c r="G59" s="4" t="s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4" t="s">
        <v>0</v>
      </c>
      <c r="S59" s="4" t="s">
        <v>0</v>
      </c>
      <c r="T59" s="4" t="s">
        <v>0</v>
      </c>
      <c r="U59" s="4" t="s">
        <v>0</v>
      </c>
      <c r="V59" s="4" t="s">
        <v>0</v>
      </c>
      <c r="W59" s="4" t="s">
        <v>0</v>
      </c>
      <c r="X59" s="4" t="s">
        <v>0</v>
      </c>
      <c r="Y59" s="4" t="s">
        <v>0</v>
      </c>
      <c r="Z59" s="28" t="s">
        <v>318</v>
      </c>
      <c r="AA59" s="4" t="s">
        <v>0</v>
      </c>
      <c r="AB59" s="24" t="s">
        <v>319</v>
      </c>
      <c r="AC59" s="4" t="s">
        <v>243</v>
      </c>
      <c r="AD59" s="4" t="s">
        <v>52</v>
      </c>
      <c r="AE59" s="4" t="s">
        <v>130</v>
      </c>
      <c r="AF59" s="29">
        <v>13</v>
      </c>
      <c r="AG59" s="5">
        <v>13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13</v>
      </c>
      <c r="AO59" s="5">
        <v>13</v>
      </c>
      <c r="AP59" s="5">
        <v>13</v>
      </c>
      <c r="AQ59" s="5">
        <v>0</v>
      </c>
      <c r="AR59" s="5">
        <v>0</v>
      </c>
      <c r="AS59" s="5">
        <v>13</v>
      </c>
      <c r="AT59" s="5"/>
      <c r="AU59" s="5">
        <v>13</v>
      </c>
      <c r="AV59" s="5">
        <v>0</v>
      </c>
      <c r="AW59" s="5">
        <v>0</v>
      </c>
      <c r="AX59" s="5">
        <v>13</v>
      </c>
      <c r="AY59" s="5">
        <v>0</v>
      </c>
      <c r="AZ59" s="5">
        <v>13</v>
      </c>
      <c r="BA59" s="5">
        <v>0</v>
      </c>
      <c r="BB59" s="5">
        <v>0</v>
      </c>
      <c r="BC59" s="5">
        <v>13</v>
      </c>
      <c r="BD59" s="5">
        <v>0</v>
      </c>
      <c r="BE59" s="5">
        <v>13</v>
      </c>
      <c r="BF59" s="5">
        <v>0</v>
      </c>
      <c r="BG59" s="5">
        <v>0</v>
      </c>
      <c r="BH59" s="5">
        <v>13</v>
      </c>
      <c r="BI59" s="5">
        <v>0</v>
      </c>
    </row>
    <row r="60" spans="1:61" ht="63.75">
      <c r="A60" s="3" t="s">
        <v>285</v>
      </c>
      <c r="B60" s="4" t="s">
        <v>286</v>
      </c>
      <c r="C60" s="4" t="s">
        <v>156</v>
      </c>
      <c r="D60" s="4" t="s">
        <v>287</v>
      </c>
      <c r="E60" s="4" t="s">
        <v>158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 t="s">
        <v>0</v>
      </c>
      <c r="V60" s="4" t="s">
        <v>0</v>
      </c>
      <c r="W60" s="4" t="s">
        <v>0</v>
      </c>
      <c r="X60" s="4" t="s">
        <v>0</v>
      </c>
      <c r="Y60" s="4" t="s">
        <v>0</v>
      </c>
      <c r="Z60" s="4" t="s">
        <v>143</v>
      </c>
      <c r="AA60" s="4" t="s">
        <v>112</v>
      </c>
      <c r="AB60" s="4" t="s">
        <v>144</v>
      </c>
      <c r="AC60" s="4" t="s">
        <v>243</v>
      </c>
      <c r="AD60" s="4" t="s">
        <v>145</v>
      </c>
      <c r="AE60" s="4" t="s">
        <v>115</v>
      </c>
      <c r="AF60" s="29">
        <v>1402.4</v>
      </c>
      <c r="AG60" s="5">
        <v>1402.4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1402.4</v>
      </c>
      <c r="AO60" s="5">
        <v>1402.4</v>
      </c>
      <c r="AP60" s="5">
        <v>1532.4</v>
      </c>
      <c r="AQ60" s="5">
        <v>0</v>
      </c>
      <c r="AR60" s="5">
        <v>0</v>
      </c>
      <c r="AS60" s="5">
        <v>1532.4</v>
      </c>
      <c r="AT60" s="5"/>
      <c r="AU60" s="5">
        <v>1532.4</v>
      </c>
      <c r="AV60" s="5">
        <v>0</v>
      </c>
      <c r="AW60" s="5">
        <v>0</v>
      </c>
      <c r="AX60" s="5">
        <v>1532.4</v>
      </c>
      <c r="AY60" s="5">
        <v>0</v>
      </c>
      <c r="AZ60" s="5">
        <v>1559.4</v>
      </c>
      <c r="BA60" s="5">
        <v>0</v>
      </c>
      <c r="BB60" s="5"/>
      <c r="BC60" s="5">
        <v>1559.4</v>
      </c>
      <c r="BD60" s="5">
        <v>0</v>
      </c>
      <c r="BE60" s="5">
        <v>1559.4</v>
      </c>
      <c r="BF60" s="5">
        <v>0</v>
      </c>
      <c r="BG60" s="5"/>
      <c r="BH60" s="5">
        <v>1559.4</v>
      </c>
      <c r="BI60" s="5">
        <v>0</v>
      </c>
    </row>
    <row r="61" spans="1:61" ht="25.5">
      <c r="A61" s="3" t="s">
        <v>288</v>
      </c>
      <c r="B61" s="4" t="s">
        <v>289</v>
      </c>
      <c r="C61" s="4" t="s">
        <v>101</v>
      </c>
      <c r="D61" s="4" t="s">
        <v>101</v>
      </c>
      <c r="E61" s="4" t="s">
        <v>101</v>
      </c>
      <c r="F61" s="4" t="s">
        <v>101</v>
      </c>
      <c r="G61" s="4" t="s">
        <v>101</v>
      </c>
      <c r="H61" s="4" t="s">
        <v>101</v>
      </c>
      <c r="I61" s="4" t="s">
        <v>101</v>
      </c>
      <c r="J61" s="4" t="s">
        <v>101</v>
      </c>
      <c r="K61" s="4" t="s">
        <v>101</v>
      </c>
      <c r="L61" s="4" t="s">
        <v>101</v>
      </c>
      <c r="M61" s="4" t="s">
        <v>101</v>
      </c>
      <c r="N61" s="4" t="s">
        <v>101</v>
      </c>
      <c r="O61" s="4" t="s">
        <v>101</v>
      </c>
      <c r="P61" s="4" t="s">
        <v>101</v>
      </c>
      <c r="Q61" s="4" t="s">
        <v>101</v>
      </c>
      <c r="R61" s="4" t="s">
        <v>101</v>
      </c>
      <c r="S61" s="4" t="s">
        <v>101</v>
      </c>
      <c r="T61" s="4" t="s">
        <v>101</v>
      </c>
      <c r="U61" s="4" t="s">
        <v>101</v>
      </c>
      <c r="V61" s="4" t="s">
        <v>101</v>
      </c>
      <c r="W61" s="4" t="s">
        <v>101</v>
      </c>
      <c r="X61" s="4" t="s">
        <v>101</v>
      </c>
      <c r="Y61" s="4" t="s">
        <v>101</v>
      </c>
      <c r="Z61" s="4" t="s">
        <v>101</v>
      </c>
      <c r="AA61" s="4" t="s">
        <v>101</v>
      </c>
      <c r="AB61" s="4" t="s">
        <v>101</v>
      </c>
      <c r="AC61" s="4" t="s">
        <v>101</v>
      </c>
      <c r="AD61" s="4" t="s">
        <v>101</v>
      </c>
      <c r="AE61" s="4" t="s">
        <v>101</v>
      </c>
      <c r="AF61" s="5">
        <f t="shared" ref="AF61:AK61" si="14">AF11+AF39+AF46+AF51</f>
        <v>9883.68</v>
      </c>
      <c r="AG61" s="5">
        <f t="shared" si="14"/>
        <v>8823.0000000000018</v>
      </c>
      <c r="AH61" s="5">
        <f t="shared" si="14"/>
        <v>100.6</v>
      </c>
      <c r="AI61" s="5">
        <f t="shared" si="14"/>
        <v>100.6</v>
      </c>
      <c r="AJ61" s="5">
        <f t="shared" si="14"/>
        <v>2940.8</v>
      </c>
      <c r="AK61" s="5">
        <f t="shared" si="14"/>
        <v>2940.8</v>
      </c>
      <c r="AL61" s="5">
        <v>0</v>
      </c>
      <c r="AM61" s="5">
        <v>0</v>
      </c>
      <c r="AN61" s="5">
        <f>AN10+AN38+AN45+AN50+AN55</f>
        <v>8283.2999999999993</v>
      </c>
      <c r="AO61" s="5">
        <f>AO10+AO38+AO45+AO50+AO55</f>
        <v>7206.2</v>
      </c>
      <c r="AP61" s="5">
        <f t="shared" ref="AP61:AY61" si="15">AP11+AP39+AP46+AP51</f>
        <v>9994.0999999999985</v>
      </c>
      <c r="AQ61" s="5">
        <f t="shared" si="15"/>
        <v>102</v>
      </c>
      <c r="AR61" s="5">
        <f t="shared" si="15"/>
        <v>2007.7</v>
      </c>
      <c r="AS61" s="5">
        <f t="shared" si="15"/>
        <v>607.5</v>
      </c>
      <c r="AT61" s="5">
        <f t="shared" si="15"/>
        <v>7751.7</v>
      </c>
      <c r="AU61" s="5">
        <f t="shared" si="15"/>
        <v>7840.8</v>
      </c>
      <c r="AV61" s="5">
        <f t="shared" si="15"/>
        <v>102</v>
      </c>
      <c r="AW61" s="5">
        <f t="shared" si="15"/>
        <v>1900.2</v>
      </c>
      <c r="AX61" s="5">
        <f t="shared" si="15"/>
        <v>488</v>
      </c>
      <c r="AY61" s="5">
        <f t="shared" si="15"/>
        <v>5350.6</v>
      </c>
      <c r="AZ61" s="29">
        <f t="shared" ref="AZ61:BI61" si="16">AZ11+AZ39+AZ46+AZ51</f>
        <v>7966</v>
      </c>
      <c r="BA61" s="29">
        <f t="shared" si="16"/>
        <v>102</v>
      </c>
      <c r="BB61" s="29">
        <f t="shared" si="16"/>
        <v>1900.2</v>
      </c>
      <c r="BC61" s="29">
        <f t="shared" si="16"/>
        <v>488</v>
      </c>
      <c r="BD61" s="29">
        <f t="shared" si="16"/>
        <v>5475.8</v>
      </c>
      <c r="BE61" s="29">
        <f t="shared" si="16"/>
        <v>7966</v>
      </c>
      <c r="BF61" s="29">
        <f t="shared" si="16"/>
        <v>102</v>
      </c>
      <c r="BG61" s="29">
        <f t="shared" si="16"/>
        <v>1900.2</v>
      </c>
      <c r="BH61" s="29">
        <f t="shared" si="16"/>
        <v>488</v>
      </c>
      <c r="BI61" s="29">
        <f t="shared" si="16"/>
        <v>5475.8</v>
      </c>
    </row>
    <row r="62" spans="1:61" ht="25.5">
      <c r="A62" s="3" t="s">
        <v>290</v>
      </c>
      <c r="B62" s="4" t="s">
        <v>291</v>
      </c>
      <c r="C62" s="4" t="s">
        <v>101</v>
      </c>
      <c r="D62" s="4" t="s">
        <v>101</v>
      </c>
      <c r="E62" s="4" t="s">
        <v>101</v>
      </c>
      <c r="F62" s="4" t="s">
        <v>101</v>
      </c>
      <c r="G62" s="4" t="s">
        <v>101</v>
      </c>
      <c r="H62" s="4" t="s">
        <v>101</v>
      </c>
      <c r="I62" s="4" t="s">
        <v>101</v>
      </c>
      <c r="J62" s="4" t="s">
        <v>101</v>
      </c>
      <c r="K62" s="4" t="s">
        <v>101</v>
      </c>
      <c r="L62" s="4" t="s">
        <v>101</v>
      </c>
      <c r="M62" s="4" t="s">
        <v>101</v>
      </c>
      <c r="N62" s="4" t="s">
        <v>101</v>
      </c>
      <c r="O62" s="4" t="s">
        <v>101</v>
      </c>
      <c r="P62" s="4" t="s">
        <v>101</v>
      </c>
      <c r="Q62" s="4" t="s">
        <v>101</v>
      </c>
      <c r="R62" s="4" t="s">
        <v>101</v>
      </c>
      <c r="S62" s="4" t="s">
        <v>101</v>
      </c>
      <c r="T62" s="4" t="s">
        <v>101</v>
      </c>
      <c r="U62" s="4" t="s">
        <v>101</v>
      </c>
      <c r="V62" s="4" t="s">
        <v>101</v>
      </c>
      <c r="W62" s="4" t="s">
        <v>101</v>
      </c>
      <c r="X62" s="4" t="s">
        <v>101</v>
      </c>
      <c r="Y62" s="4" t="s">
        <v>101</v>
      </c>
      <c r="Z62" s="4" t="s">
        <v>101</v>
      </c>
      <c r="AA62" s="4" t="s">
        <v>101</v>
      </c>
      <c r="AB62" s="4" t="s">
        <v>101</v>
      </c>
      <c r="AC62" s="4" t="s">
        <v>101</v>
      </c>
      <c r="AD62" s="4" t="s">
        <v>101</v>
      </c>
      <c r="AE62" s="4" t="s">
        <v>101</v>
      </c>
      <c r="AF62" s="5">
        <f t="shared" ref="AF62:AK62" si="17">AF11+AF39+AF46+AF51+AF56</f>
        <v>11299.08</v>
      </c>
      <c r="AG62" s="5">
        <f t="shared" si="17"/>
        <v>10238.400000000001</v>
      </c>
      <c r="AH62" s="5">
        <f t="shared" si="17"/>
        <v>100.6</v>
      </c>
      <c r="AI62" s="5">
        <f t="shared" si="17"/>
        <v>100.6</v>
      </c>
      <c r="AJ62" s="5">
        <f t="shared" si="17"/>
        <v>2940.8</v>
      </c>
      <c r="AK62" s="5">
        <f t="shared" si="17"/>
        <v>2940.8</v>
      </c>
      <c r="AL62" s="5">
        <v>0</v>
      </c>
      <c r="AM62" s="5">
        <v>0</v>
      </c>
      <c r="AN62" s="5">
        <f>AN11+AN39+AN46+AN51+AN56</f>
        <v>8257.6999999999989</v>
      </c>
      <c r="AO62" s="5">
        <f>AO11+AO39+AO46+AO51+AO56</f>
        <v>7197</v>
      </c>
      <c r="AP62" s="5">
        <f t="shared" ref="AP62:AY62" si="18">AP11+AP39+AP46+AP51+AP56</f>
        <v>11539.499999999998</v>
      </c>
      <c r="AQ62" s="5">
        <f t="shared" si="18"/>
        <v>102</v>
      </c>
      <c r="AR62" s="5">
        <f t="shared" si="18"/>
        <v>2007.7</v>
      </c>
      <c r="AS62" s="5">
        <f t="shared" si="18"/>
        <v>2152.9</v>
      </c>
      <c r="AT62" s="5">
        <f t="shared" si="18"/>
        <v>7751.7</v>
      </c>
      <c r="AU62" s="5">
        <f t="shared" si="18"/>
        <v>9386.2000000000007</v>
      </c>
      <c r="AV62" s="5">
        <f t="shared" si="18"/>
        <v>102</v>
      </c>
      <c r="AW62" s="5">
        <f t="shared" si="18"/>
        <v>1900.2</v>
      </c>
      <c r="AX62" s="5">
        <f t="shared" si="18"/>
        <v>2033.4</v>
      </c>
      <c r="AY62" s="5">
        <f t="shared" si="18"/>
        <v>5350.6</v>
      </c>
      <c r="AZ62" s="29">
        <f t="shared" ref="AZ62:BI62" si="19">AZ11+AZ39+AZ46+AZ51+AZ56</f>
        <v>9538.4</v>
      </c>
      <c r="BA62" s="29">
        <f t="shared" si="19"/>
        <v>102</v>
      </c>
      <c r="BB62" s="29">
        <f t="shared" si="19"/>
        <v>1900.2</v>
      </c>
      <c r="BC62" s="29">
        <f t="shared" si="19"/>
        <v>2060.4</v>
      </c>
      <c r="BD62" s="29">
        <f t="shared" si="19"/>
        <v>5475.8</v>
      </c>
      <c r="BE62" s="29">
        <f t="shared" si="19"/>
        <v>9538.4</v>
      </c>
      <c r="BF62" s="29">
        <f t="shared" si="19"/>
        <v>102</v>
      </c>
      <c r="BG62" s="29">
        <f t="shared" si="19"/>
        <v>1900.2</v>
      </c>
      <c r="BH62" s="29">
        <f t="shared" si="19"/>
        <v>2060.4</v>
      </c>
      <c r="BI62" s="29">
        <f t="shared" si="19"/>
        <v>5475.8</v>
      </c>
    </row>
    <row r="63" spans="1:61" hidden="1">
      <c r="A63" s="8" t="s">
        <v>0</v>
      </c>
      <c r="B63" s="8" t="s">
        <v>0</v>
      </c>
      <c r="C63" s="8" t="s">
        <v>0</v>
      </c>
      <c r="D63" s="8" t="s">
        <v>0</v>
      </c>
      <c r="E63" s="8" t="s">
        <v>0</v>
      </c>
      <c r="F63" s="8" t="s">
        <v>0</v>
      </c>
      <c r="G63" s="8" t="s">
        <v>0</v>
      </c>
      <c r="H63" s="8" t="s">
        <v>0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0</v>
      </c>
      <c r="U63" s="8" t="s">
        <v>0</v>
      </c>
      <c r="V63" s="8" t="s">
        <v>0</v>
      </c>
      <c r="W63" s="8" t="s">
        <v>0</v>
      </c>
      <c r="X63" s="8" t="s">
        <v>0</v>
      </c>
      <c r="Y63" s="8" t="s">
        <v>0</v>
      </c>
      <c r="Z63" s="8" t="s">
        <v>0</v>
      </c>
      <c r="AA63" s="8" t="s">
        <v>0</v>
      </c>
      <c r="AB63" s="8" t="s">
        <v>0</v>
      </c>
      <c r="AC63" s="8" t="s">
        <v>0</v>
      </c>
      <c r="AD63" s="8" t="s">
        <v>0</v>
      </c>
      <c r="AE63" s="8" t="s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</row>
  </sheetData>
  <mergeCells count="43">
    <mergeCell ref="AD9:AE9"/>
    <mergeCell ref="AY7:AY8"/>
    <mergeCell ref="AZ7:AZ8"/>
    <mergeCell ref="BA7:BD7"/>
    <mergeCell ref="AN7:AO7"/>
    <mergeCell ref="AF7:AG7"/>
    <mergeCell ref="AH7:AI7"/>
    <mergeCell ref="AJ7:AK7"/>
    <mergeCell ref="AL7:AM7"/>
    <mergeCell ref="AU6:AY6"/>
    <mergeCell ref="AC5:AC8"/>
    <mergeCell ref="AD5:AE7"/>
    <mergeCell ref="AP7:AP8"/>
    <mergeCell ref="AQ7:AQ8"/>
    <mergeCell ref="AR7:AR8"/>
    <mergeCell ref="AS7:AS8"/>
    <mergeCell ref="AF5:BI5"/>
    <mergeCell ref="AZ6:BI6"/>
    <mergeCell ref="BE7:BE8"/>
    <mergeCell ref="BF7:BI7"/>
    <mergeCell ref="AT7:AT8"/>
    <mergeCell ref="AU7:AU8"/>
    <mergeCell ref="AV7:AV8"/>
    <mergeCell ref="AW7:AW8"/>
    <mergeCell ref="AX7:AX8"/>
    <mergeCell ref="W6:AB6"/>
    <mergeCell ref="C7:E7"/>
    <mergeCell ref="AF6:AO6"/>
    <mergeCell ref="AP6:AT6"/>
    <mergeCell ref="Q7:S7"/>
    <mergeCell ref="T7:V7"/>
    <mergeCell ref="W7:Y7"/>
    <mergeCell ref="Z7:AB7"/>
    <mergeCell ref="F7:I7"/>
    <mergeCell ref="J7:L7"/>
    <mergeCell ref="A1:T1"/>
    <mergeCell ref="A2:T2"/>
    <mergeCell ref="A3:T3"/>
    <mergeCell ref="A5:A8"/>
    <mergeCell ref="B5:B8"/>
    <mergeCell ref="C5:AB5"/>
    <mergeCell ref="M7:P7"/>
    <mergeCell ref="C6:V6"/>
  </mergeCells>
  <phoneticPr fontId="0" type="noConversion"/>
  <pageMargins left="0.39370080000000002" right="0.39370080000000002" top="0.39370080000000002" bottom="0.56653540000000002" header="0.3" footer="0.3"/>
  <pageSetup paperSize="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2020-06-10T04:46:54Z</cp:lastPrinted>
  <dcterms:created xsi:type="dcterms:W3CDTF">2006-09-16T00:00:00Z</dcterms:created>
  <dcterms:modified xsi:type="dcterms:W3CDTF">2020-06-10T04:47:00Z</dcterms:modified>
</cp:coreProperties>
</file>